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635" firstSheet="2" activeTab="2"/>
  </bookViews>
  <sheets>
    <sheet name="data" sheetId="2" state="hidden" r:id="rId1"/>
    <sheet name="ie_sec" sheetId="5" state="hidden" r:id="rId2"/>
    <sheet name="Anexo_01" sheetId="6" r:id="rId3"/>
    <sheet name="Anexo 02" sheetId="9" r:id="rId4"/>
    <sheet name="Anexo 03" sheetId="10" r:id="rId5"/>
  </sheets>
  <definedNames>
    <definedName name="_xlnm._FilterDatabase" localSheetId="3" hidden="1">'Anexo 02'!$A$11:$AU$1368</definedName>
    <definedName name="_xlnm._FilterDatabase" localSheetId="2" hidden="1">Anexo_01!$A$28:$R$161</definedName>
    <definedName name="_xlnm._FilterDatabase" localSheetId="0" hidden="1">data!$A$2:$AD$2549</definedName>
    <definedName name="_xlnm._FilterDatabase" localSheetId="1" hidden="1">ie_sec!$A$3:$AI$22</definedName>
    <definedName name="_xlnm.Print_Area" localSheetId="4">'Anexo 03'!$A$1:$L$36</definedName>
    <definedName name="_xlnm.Print_Area" localSheetId="2">Anexo_01!$A$1:$P$197</definedName>
    <definedName name="_xlnm.Criteria" localSheetId="2">Anexo_01!$I$28</definedName>
    <definedName name="_xlnm.Print_Titles" localSheetId="3">'Anexo 02'!$10:$11</definedName>
    <definedName name="_xlnm.Print_Titles" localSheetId="2">Anexo_01!$26:$28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82" i="9" l="1"/>
  <c r="AT83" i="9"/>
  <c r="AT84" i="9"/>
  <c r="AT85" i="9"/>
  <c r="AT86" i="9"/>
  <c r="AT87" i="9"/>
  <c r="AT88" i="9"/>
  <c r="AT89" i="9"/>
  <c r="AT90" i="9"/>
  <c r="AT91" i="9"/>
  <c r="AT92" i="9"/>
  <c r="AT93" i="9"/>
  <c r="AT94" i="9"/>
  <c r="AT95" i="9"/>
  <c r="AT96" i="9"/>
  <c r="AT97" i="9"/>
  <c r="AT98" i="9"/>
  <c r="AT99" i="9"/>
  <c r="AT100" i="9"/>
  <c r="AT101" i="9"/>
  <c r="AT102" i="9"/>
  <c r="AT103" i="9"/>
  <c r="AT104" i="9"/>
  <c r="AT105" i="9"/>
  <c r="AT106" i="9"/>
  <c r="AT107" i="9"/>
  <c r="AT108" i="9"/>
  <c r="AT109" i="9"/>
  <c r="AT110" i="9"/>
  <c r="AT111" i="9"/>
  <c r="AT112" i="9"/>
  <c r="AT113" i="9"/>
  <c r="AT114" i="9"/>
  <c r="AT115" i="9"/>
  <c r="AT116" i="9"/>
  <c r="AT117" i="9"/>
  <c r="AT118" i="9"/>
  <c r="AT119" i="9"/>
  <c r="AT120" i="9"/>
  <c r="AT121" i="9"/>
  <c r="AT122" i="9"/>
  <c r="AT123" i="9"/>
  <c r="AT124" i="9"/>
  <c r="AT125" i="9"/>
  <c r="AT126" i="9"/>
  <c r="AT127" i="9"/>
  <c r="AT128" i="9"/>
  <c r="AT129" i="9"/>
  <c r="AT130" i="9"/>
  <c r="AT131" i="9"/>
  <c r="AT132" i="9"/>
  <c r="AT133" i="9"/>
  <c r="AT134" i="9"/>
  <c r="AT135" i="9"/>
  <c r="AT136" i="9"/>
  <c r="AT137" i="9"/>
  <c r="AT138" i="9"/>
  <c r="AT139" i="9"/>
  <c r="AT140" i="9"/>
  <c r="AT141" i="9"/>
  <c r="AT142" i="9"/>
  <c r="AT143" i="9"/>
  <c r="AT144" i="9"/>
  <c r="AT145" i="9"/>
  <c r="AT146" i="9"/>
  <c r="AT147" i="9"/>
  <c r="AT148" i="9"/>
  <c r="AT149" i="9"/>
  <c r="AT150" i="9"/>
  <c r="AT151" i="9"/>
  <c r="AT152" i="9"/>
  <c r="AT153" i="9"/>
  <c r="AT154" i="9"/>
  <c r="AT155" i="9"/>
  <c r="AT156" i="9"/>
  <c r="AT157" i="9"/>
  <c r="AT158" i="9"/>
  <c r="AT159" i="9"/>
  <c r="AT160" i="9"/>
  <c r="AT161" i="9"/>
  <c r="AT162" i="9"/>
  <c r="AT163" i="9"/>
  <c r="AT164" i="9"/>
  <c r="AT165" i="9"/>
  <c r="AT166" i="9"/>
  <c r="AT167" i="9"/>
  <c r="AT168" i="9"/>
  <c r="AT169" i="9"/>
  <c r="AT170" i="9"/>
  <c r="AT171" i="9"/>
  <c r="AT172" i="9"/>
  <c r="AT173" i="9"/>
  <c r="AT174" i="9"/>
  <c r="AT175" i="9"/>
  <c r="AT176" i="9"/>
  <c r="AT177" i="9"/>
  <c r="AT178" i="9"/>
  <c r="AT179" i="9"/>
  <c r="AT180" i="9"/>
  <c r="AT181" i="9"/>
  <c r="AT182" i="9"/>
  <c r="AT183" i="9"/>
  <c r="AT184" i="9"/>
  <c r="AT185" i="9"/>
  <c r="AT186" i="9"/>
  <c r="AT187" i="9"/>
  <c r="AT188" i="9"/>
  <c r="AT189" i="9"/>
  <c r="AT190" i="9"/>
  <c r="AT191" i="9"/>
  <c r="AT192" i="9"/>
  <c r="AT193" i="9"/>
  <c r="AT194" i="9"/>
  <c r="AT195" i="9"/>
  <c r="AT196" i="9"/>
  <c r="AT197" i="9"/>
  <c r="AT198" i="9"/>
  <c r="AT199" i="9"/>
  <c r="AT200" i="9"/>
  <c r="AT201" i="9"/>
  <c r="AT202" i="9"/>
  <c r="AT203" i="9"/>
  <c r="AT204" i="9"/>
  <c r="AT205" i="9"/>
  <c r="AT206" i="9"/>
  <c r="AT207" i="9"/>
  <c r="AT208" i="9"/>
  <c r="AT209" i="9"/>
  <c r="AT210" i="9"/>
  <c r="AT211" i="9"/>
  <c r="AT212" i="9"/>
  <c r="AT213" i="9"/>
  <c r="AT214" i="9"/>
  <c r="AT215" i="9"/>
  <c r="AT216" i="9"/>
  <c r="AT217" i="9"/>
  <c r="AT218" i="9"/>
  <c r="AT219" i="9"/>
  <c r="AT220" i="9"/>
  <c r="AT221" i="9"/>
  <c r="AT222" i="9"/>
  <c r="AT223" i="9"/>
  <c r="AT224" i="9"/>
  <c r="AT225" i="9"/>
  <c r="AT226" i="9"/>
  <c r="AT227" i="9"/>
  <c r="AT228" i="9"/>
  <c r="AT229" i="9"/>
  <c r="AT230" i="9"/>
  <c r="AT231" i="9"/>
  <c r="AT232" i="9"/>
  <c r="AT233" i="9"/>
  <c r="AT234" i="9"/>
  <c r="AT235" i="9"/>
  <c r="AT236" i="9"/>
  <c r="AT237" i="9"/>
  <c r="AT238" i="9"/>
  <c r="AT239" i="9"/>
  <c r="AT240" i="9"/>
  <c r="AT241" i="9"/>
  <c r="AT242" i="9"/>
  <c r="AT243" i="9"/>
  <c r="AT244" i="9"/>
  <c r="AT245" i="9"/>
  <c r="AT246" i="9"/>
  <c r="AT247" i="9"/>
  <c r="AT248" i="9"/>
  <c r="AT249" i="9"/>
  <c r="AT250" i="9"/>
  <c r="AT251" i="9"/>
  <c r="AT252" i="9"/>
  <c r="AT253" i="9"/>
  <c r="AT254" i="9"/>
  <c r="AT255" i="9"/>
  <c r="AT256" i="9"/>
  <c r="AT257" i="9"/>
  <c r="AT258" i="9"/>
  <c r="AT259" i="9"/>
  <c r="AT260" i="9"/>
  <c r="AT261" i="9"/>
  <c r="AT262" i="9"/>
  <c r="AT263" i="9"/>
  <c r="AT264" i="9"/>
  <c r="AT265" i="9"/>
  <c r="AT266" i="9"/>
  <c r="AT267" i="9"/>
  <c r="AT268" i="9"/>
  <c r="AT269" i="9"/>
  <c r="AT270" i="9"/>
  <c r="AT271" i="9"/>
  <c r="AT272" i="9"/>
  <c r="AT273" i="9"/>
  <c r="AT274" i="9"/>
  <c r="AT275" i="9"/>
  <c r="AT276" i="9"/>
  <c r="AT277" i="9"/>
  <c r="AT278" i="9"/>
  <c r="AT279" i="9"/>
  <c r="AT280" i="9"/>
  <c r="AT281" i="9"/>
  <c r="AT282" i="9"/>
  <c r="AT283" i="9"/>
  <c r="AT284" i="9"/>
  <c r="AT285" i="9"/>
  <c r="AT286" i="9"/>
  <c r="AT287" i="9"/>
  <c r="AT288" i="9"/>
  <c r="AT289" i="9"/>
  <c r="AT290" i="9"/>
  <c r="AT291" i="9"/>
  <c r="AT292" i="9"/>
  <c r="AT293" i="9"/>
  <c r="AT294" i="9"/>
  <c r="AT295" i="9"/>
  <c r="AT296" i="9"/>
  <c r="AT297" i="9"/>
  <c r="AT298" i="9"/>
  <c r="AT299" i="9"/>
  <c r="AT300" i="9"/>
  <c r="AT301" i="9"/>
  <c r="AT302" i="9"/>
  <c r="AT303" i="9"/>
  <c r="AT304" i="9"/>
  <c r="AT305" i="9"/>
  <c r="AT306" i="9"/>
  <c r="AT307" i="9"/>
  <c r="AT308" i="9"/>
  <c r="AT309" i="9"/>
  <c r="AT310" i="9"/>
  <c r="AT311" i="9"/>
  <c r="AT312" i="9"/>
  <c r="AT313" i="9"/>
  <c r="AT314" i="9"/>
  <c r="AT315" i="9"/>
  <c r="AT316" i="9"/>
  <c r="AT317" i="9"/>
  <c r="AT318" i="9"/>
  <c r="AT319" i="9"/>
  <c r="AT320" i="9"/>
  <c r="AT321" i="9"/>
  <c r="AT322" i="9"/>
  <c r="AT323" i="9"/>
  <c r="AT324" i="9"/>
  <c r="AT325" i="9"/>
  <c r="AT326" i="9"/>
  <c r="AT327" i="9"/>
  <c r="AT328" i="9"/>
  <c r="AT329" i="9"/>
  <c r="AT330" i="9"/>
  <c r="AT331" i="9"/>
  <c r="AT332" i="9"/>
  <c r="AT333" i="9"/>
  <c r="AT334" i="9"/>
  <c r="AT335" i="9"/>
  <c r="AT336" i="9"/>
  <c r="AT337" i="9"/>
  <c r="AT338" i="9"/>
  <c r="AT339" i="9"/>
  <c r="AT340" i="9"/>
  <c r="AT341" i="9"/>
  <c r="AT342" i="9"/>
  <c r="AT343" i="9"/>
  <c r="AT344" i="9"/>
  <c r="AT345" i="9"/>
  <c r="AT346" i="9"/>
  <c r="AT347" i="9"/>
  <c r="AT348" i="9"/>
  <c r="AT349" i="9"/>
  <c r="AT350" i="9"/>
  <c r="AT351" i="9"/>
  <c r="AT352" i="9"/>
  <c r="AT353" i="9"/>
  <c r="AT354" i="9"/>
  <c r="AT355" i="9"/>
  <c r="AT356" i="9"/>
  <c r="AT357" i="9"/>
  <c r="AT358" i="9"/>
  <c r="AT359" i="9"/>
  <c r="AT360" i="9"/>
  <c r="AT361" i="9"/>
  <c r="AT362" i="9"/>
  <c r="AT363" i="9"/>
  <c r="AT364" i="9"/>
  <c r="AT365" i="9"/>
  <c r="AT366" i="9"/>
  <c r="AT367" i="9"/>
  <c r="AT368" i="9"/>
  <c r="AT369" i="9"/>
  <c r="AT370" i="9"/>
  <c r="AT371" i="9"/>
  <c r="AT372" i="9"/>
  <c r="AT373" i="9"/>
  <c r="AT374" i="9"/>
  <c r="AT375" i="9"/>
  <c r="AT376" i="9"/>
  <c r="AT377" i="9"/>
  <c r="AT378" i="9"/>
  <c r="AT379" i="9"/>
  <c r="AT380" i="9"/>
  <c r="AT381" i="9"/>
  <c r="AT382" i="9"/>
  <c r="AT383" i="9"/>
  <c r="AT384" i="9"/>
  <c r="AT385" i="9"/>
  <c r="AT386" i="9"/>
  <c r="AT387" i="9"/>
  <c r="AT388" i="9"/>
  <c r="AT389" i="9"/>
  <c r="AT390" i="9"/>
  <c r="AT391" i="9"/>
  <c r="AT392" i="9"/>
  <c r="AT393" i="9"/>
  <c r="AT394" i="9"/>
  <c r="AT395" i="9"/>
  <c r="AT396" i="9"/>
  <c r="AT397" i="9"/>
  <c r="AT398" i="9"/>
  <c r="AT399" i="9"/>
  <c r="AT400" i="9"/>
  <c r="AT401" i="9"/>
  <c r="AT402" i="9"/>
  <c r="AT403" i="9"/>
  <c r="AT404" i="9"/>
  <c r="AT405" i="9"/>
  <c r="AT406" i="9"/>
  <c r="AT407" i="9"/>
  <c r="AT408" i="9"/>
  <c r="AT409" i="9"/>
  <c r="AT410" i="9"/>
  <c r="AT411" i="9"/>
  <c r="AT412" i="9"/>
  <c r="AT413" i="9"/>
  <c r="AT414" i="9"/>
  <c r="AT415" i="9"/>
  <c r="AT416" i="9"/>
  <c r="AT417" i="9"/>
  <c r="AT418" i="9"/>
  <c r="AT419" i="9"/>
  <c r="AT420" i="9"/>
  <c r="AT421" i="9"/>
  <c r="AT422" i="9"/>
  <c r="AT423" i="9"/>
  <c r="AT424" i="9"/>
  <c r="AT425" i="9"/>
  <c r="AT426" i="9"/>
  <c r="AT427" i="9"/>
  <c r="AT428" i="9"/>
  <c r="AT429" i="9"/>
  <c r="AT430" i="9"/>
  <c r="AT431" i="9"/>
  <c r="AT432" i="9"/>
  <c r="AT433" i="9"/>
  <c r="AT434" i="9"/>
  <c r="AT435" i="9"/>
  <c r="AT436" i="9"/>
  <c r="AT437" i="9"/>
  <c r="AT438" i="9"/>
  <c r="AT439" i="9"/>
  <c r="AT440" i="9"/>
  <c r="AT441" i="9"/>
  <c r="AT442" i="9"/>
  <c r="AT443" i="9"/>
  <c r="AT444" i="9"/>
  <c r="AT445" i="9"/>
  <c r="AT446" i="9"/>
  <c r="AT447" i="9"/>
  <c r="AT448" i="9"/>
  <c r="AT449" i="9"/>
  <c r="AT450" i="9"/>
  <c r="AT451" i="9"/>
  <c r="AT452" i="9"/>
  <c r="AT453" i="9"/>
  <c r="AT454" i="9"/>
  <c r="AT455" i="9"/>
  <c r="AT456" i="9"/>
  <c r="AT457" i="9"/>
  <c r="AT458" i="9"/>
  <c r="AT459" i="9"/>
  <c r="AT460" i="9"/>
  <c r="AT461" i="9"/>
  <c r="AT462" i="9"/>
  <c r="AT463" i="9"/>
  <c r="AT464" i="9"/>
  <c r="AT465" i="9"/>
  <c r="AT466" i="9"/>
  <c r="AT467" i="9"/>
  <c r="AT468" i="9"/>
  <c r="AT469" i="9"/>
  <c r="AT470" i="9"/>
  <c r="AT471" i="9"/>
  <c r="AT472" i="9"/>
  <c r="AT473" i="9"/>
  <c r="AT474" i="9"/>
  <c r="AT475" i="9"/>
  <c r="AT476" i="9"/>
  <c r="AT477" i="9"/>
  <c r="AT478" i="9"/>
  <c r="AT479" i="9"/>
  <c r="AT480" i="9"/>
  <c r="AT481" i="9"/>
  <c r="AT482" i="9"/>
  <c r="AT483" i="9"/>
  <c r="AT484" i="9"/>
  <c r="AT485" i="9"/>
  <c r="AT486" i="9"/>
  <c r="AT487" i="9"/>
  <c r="AT488" i="9"/>
  <c r="AT489" i="9"/>
  <c r="AT490" i="9"/>
  <c r="AT491" i="9"/>
  <c r="AT492" i="9"/>
  <c r="AT493" i="9"/>
  <c r="AT494" i="9"/>
  <c r="AT495" i="9"/>
  <c r="AT496" i="9"/>
  <c r="AT497" i="9"/>
  <c r="AT498" i="9"/>
  <c r="AT499" i="9"/>
  <c r="AT500" i="9"/>
  <c r="AT501" i="9"/>
  <c r="AT502" i="9"/>
  <c r="AT503" i="9"/>
  <c r="AT504" i="9"/>
  <c r="AT505" i="9"/>
  <c r="AT506" i="9"/>
  <c r="AT507" i="9"/>
  <c r="AT508" i="9"/>
  <c r="AT509" i="9"/>
  <c r="AT510" i="9"/>
  <c r="AT511" i="9"/>
  <c r="AT512" i="9"/>
  <c r="AT513" i="9"/>
  <c r="AT514" i="9"/>
  <c r="AT515" i="9"/>
  <c r="AT516" i="9"/>
  <c r="AT517" i="9"/>
  <c r="AT518" i="9"/>
  <c r="AT519" i="9"/>
  <c r="AT520" i="9"/>
  <c r="AT521" i="9"/>
  <c r="AT522" i="9"/>
  <c r="AT523" i="9"/>
  <c r="AT524" i="9"/>
  <c r="AT525" i="9"/>
  <c r="AT526" i="9"/>
  <c r="AT527" i="9"/>
  <c r="AT528" i="9"/>
  <c r="AT529" i="9"/>
  <c r="AT530" i="9"/>
  <c r="AT531" i="9"/>
  <c r="AT532" i="9"/>
  <c r="AT533" i="9"/>
  <c r="AT534" i="9"/>
  <c r="AT535" i="9"/>
  <c r="AT536" i="9"/>
  <c r="AT537" i="9"/>
  <c r="AT538" i="9"/>
  <c r="AT539" i="9"/>
  <c r="AT540" i="9"/>
  <c r="AT541" i="9"/>
  <c r="AT542" i="9"/>
  <c r="AT543" i="9"/>
  <c r="AT544" i="9"/>
  <c r="AT545" i="9"/>
  <c r="AT546" i="9"/>
  <c r="AT547" i="9"/>
  <c r="AT548" i="9"/>
  <c r="AT549" i="9"/>
  <c r="AT550" i="9"/>
  <c r="AT551" i="9"/>
  <c r="AT552" i="9"/>
  <c r="AT553" i="9"/>
  <c r="AT554" i="9"/>
  <c r="AT555" i="9"/>
  <c r="AT556" i="9"/>
  <c r="AT557" i="9"/>
  <c r="AT558" i="9"/>
  <c r="AT559" i="9"/>
  <c r="AT560" i="9"/>
  <c r="AT561" i="9"/>
  <c r="AT562" i="9"/>
  <c r="AT563" i="9"/>
  <c r="AT564" i="9"/>
  <c r="AT565" i="9"/>
  <c r="AT566" i="9"/>
  <c r="AT567" i="9"/>
  <c r="AT568" i="9"/>
  <c r="AT569" i="9"/>
  <c r="AT570" i="9"/>
  <c r="AT571" i="9"/>
  <c r="AT572" i="9"/>
  <c r="AT573" i="9"/>
  <c r="AT574" i="9"/>
  <c r="AT575" i="9"/>
  <c r="AT576" i="9"/>
  <c r="AT577" i="9"/>
  <c r="AT578" i="9"/>
  <c r="AT579" i="9"/>
  <c r="AT580" i="9"/>
  <c r="AT581" i="9"/>
  <c r="AT582" i="9"/>
  <c r="AT583" i="9"/>
  <c r="AT584" i="9"/>
  <c r="AT585" i="9"/>
  <c r="AT586" i="9"/>
  <c r="AT587" i="9"/>
  <c r="AT588" i="9"/>
  <c r="AT589" i="9"/>
  <c r="AT590" i="9"/>
  <c r="AT591" i="9"/>
  <c r="AT592" i="9"/>
  <c r="AT593" i="9"/>
  <c r="AT594" i="9"/>
  <c r="AT595" i="9"/>
  <c r="AT596" i="9"/>
  <c r="AT597" i="9"/>
  <c r="AT598" i="9"/>
  <c r="AT599" i="9"/>
  <c r="AT600" i="9"/>
  <c r="AT601" i="9"/>
  <c r="AT602" i="9"/>
  <c r="AT603" i="9"/>
  <c r="AT604" i="9"/>
  <c r="AT605" i="9"/>
  <c r="AT606" i="9"/>
  <c r="AT607" i="9"/>
  <c r="AT608" i="9"/>
  <c r="AT609" i="9"/>
  <c r="AT610" i="9"/>
  <c r="AT611" i="9"/>
  <c r="AT612" i="9"/>
  <c r="AT613" i="9"/>
  <c r="AT614" i="9"/>
  <c r="AT615" i="9"/>
  <c r="AT616" i="9"/>
  <c r="AT617" i="9"/>
  <c r="AT618" i="9"/>
  <c r="AT619" i="9"/>
  <c r="AT620" i="9"/>
  <c r="AT621" i="9"/>
  <c r="AT622" i="9"/>
  <c r="AT623" i="9"/>
  <c r="AT624" i="9"/>
  <c r="AT625" i="9"/>
  <c r="AT626" i="9"/>
  <c r="AT627" i="9"/>
  <c r="AT628" i="9"/>
  <c r="AT629" i="9"/>
  <c r="AT630" i="9"/>
  <c r="AT631" i="9"/>
  <c r="AT632" i="9"/>
  <c r="AT633" i="9"/>
  <c r="AT634" i="9"/>
  <c r="AT635" i="9"/>
  <c r="AT636" i="9"/>
  <c r="AT637" i="9"/>
  <c r="AT638" i="9"/>
  <c r="AT639" i="9"/>
  <c r="AT640" i="9"/>
  <c r="AT641" i="9"/>
  <c r="AT642" i="9"/>
  <c r="AT643" i="9"/>
  <c r="AT644" i="9"/>
  <c r="AT645" i="9"/>
  <c r="AT646" i="9"/>
  <c r="AT647" i="9"/>
  <c r="AT648" i="9"/>
  <c r="AT649" i="9"/>
  <c r="AT650" i="9"/>
  <c r="AT651" i="9"/>
  <c r="AT652" i="9"/>
  <c r="AT653" i="9"/>
  <c r="AT654" i="9"/>
  <c r="AT655" i="9"/>
  <c r="AT656" i="9"/>
  <c r="AT657" i="9"/>
  <c r="AT658" i="9"/>
  <c r="AT659" i="9"/>
  <c r="AT660" i="9"/>
  <c r="AT661" i="9"/>
  <c r="AT662" i="9"/>
  <c r="AT663" i="9"/>
  <c r="AT664" i="9"/>
  <c r="AT665" i="9"/>
  <c r="AT666" i="9"/>
  <c r="AT667" i="9"/>
  <c r="AT668" i="9"/>
  <c r="AT669" i="9"/>
  <c r="AT670" i="9"/>
  <c r="AT671" i="9"/>
  <c r="AT672" i="9"/>
  <c r="AT673" i="9"/>
  <c r="AT674" i="9"/>
  <c r="AT675" i="9"/>
  <c r="AT676" i="9"/>
  <c r="AT677" i="9"/>
  <c r="AT678" i="9"/>
  <c r="AT679" i="9"/>
  <c r="AT680" i="9"/>
  <c r="AT681" i="9"/>
  <c r="AT682" i="9"/>
  <c r="AT683" i="9"/>
  <c r="AT684" i="9"/>
  <c r="AT685" i="9"/>
  <c r="AT686" i="9"/>
  <c r="AT687" i="9"/>
  <c r="AT688" i="9"/>
  <c r="AT689" i="9"/>
  <c r="AT690" i="9"/>
  <c r="AT691" i="9"/>
  <c r="AT692" i="9"/>
  <c r="AT693" i="9"/>
  <c r="AT694" i="9"/>
  <c r="AT695" i="9"/>
  <c r="AT696" i="9"/>
  <c r="AT697" i="9"/>
  <c r="AT698" i="9"/>
  <c r="AT699" i="9"/>
  <c r="AT700" i="9"/>
  <c r="AT701" i="9"/>
  <c r="AT702" i="9"/>
  <c r="AT703" i="9"/>
  <c r="AT704" i="9"/>
  <c r="AT705" i="9"/>
  <c r="AT706" i="9"/>
  <c r="AT707" i="9"/>
  <c r="AT708" i="9"/>
  <c r="AT709" i="9"/>
  <c r="AT710" i="9"/>
  <c r="AT711" i="9"/>
  <c r="AT712" i="9"/>
  <c r="AT713" i="9"/>
  <c r="AT714" i="9"/>
  <c r="AT715" i="9"/>
  <c r="AT716" i="9"/>
  <c r="AT717" i="9"/>
  <c r="AT718" i="9"/>
  <c r="AT719" i="9"/>
  <c r="AT720" i="9"/>
  <c r="AT721" i="9"/>
  <c r="AT722" i="9"/>
  <c r="AT723" i="9"/>
  <c r="AT724" i="9"/>
  <c r="AT725" i="9"/>
  <c r="AT726" i="9"/>
  <c r="AT727" i="9"/>
  <c r="AT728" i="9"/>
  <c r="AT729" i="9"/>
  <c r="AT730" i="9"/>
  <c r="AT731" i="9"/>
  <c r="AT732" i="9"/>
  <c r="AT733" i="9"/>
  <c r="AT734" i="9"/>
  <c r="AT735" i="9"/>
  <c r="AT736" i="9"/>
  <c r="AT737" i="9"/>
  <c r="AT738" i="9"/>
  <c r="AT739" i="9"/>
  <c r="AT740" i="9"/>
  <c r="AT741" i="9"/>
  <c r="AT742" i="9"/>
  <c r="AT743" i="9"/>
  <c r="AT744" i="9"/>
  <c r="AT745" i="9"/>
  <c r="AT746" i="9"/>
  <c r="AT747" i="9"/>
  <c r="AT748" i="9"/>
  <c r="AT749" i="9"/>
  <c r="AT750" i="9"/>
  <c r="AT751" i="9"/>
  <c r="AT752" i="9"/>
  <c r="AT753" i="9"/>
  <c r="AT754" i="9"/>
  <c r="AT755" i="9"/>
  <c r="AT756" i="9"/>
  <c r="AT757" i="9"/>
  <c r="AT758" i="9"/>
  <c r="AT759" i="9"/>
  <c r="AT760" i="9"/>
  <c r="AT761" i="9"/>
  <c r="AT762" i="9"/>
  <c r="AT763" i="9"/>
  <c r="AT764" i="9"/>
  <c r="AT765" i="9"/>
  <c r="AT766" i="9"/>
  <c r="AT767" i="9"/>
  <c r="AT768" i="9"/>
  <c r="AT769" i="9"/>
  <c r="AT770" i="9"/>
  <c r="AT771" i="9"/>
  <c r="AT772" i="9"/>
  <c r="AT773" i="9"/>
  <c r="AT774" i="9"/>
  <c r="AT775" i="9"/>
  <c r="AT776" i="9"/>
  <c r="AT777" i="9"/>
  <c r="AT778" i="9"/>
  <c r="AT779" i="9"/>
  <c r="AT780" i="9"/>
  <c r="AT781" i="9"/>
  <c r="AT782" i="9"/>
  <c r="AT783" i="9"/>
  <c r="AT784" i="9"/>
  <c r="AT785" i="9"/>
  <c r="AT786" i="9"/>
  <c r="AT787" i="9"/>
  <c r="AT788" i="9"/>
  <c r="AT789" i="9"/>
  <c r="AT790" i="9"/>
  <c r="AT791" i="9"/>
  <c r="AT792" i="9"/>
  <c r="AT793" i="9"/>
  <c r="AT794" i="9"/>
  <c r="AT795" i="9"/>
  <c r="AT796" i="9"/>
  <c r="AT797" i="9"/>
  <c r="AT798" i="9"/>
  <c r="AT799" i="9"/>
  <c r="AT800" i="9"/>
  <c r="AT801" i="9"/>
  <c r="AT802" i="9"/>
  <c r="AT803" i="9"/>
  <c r="AT804" i="9"/>
  <c r="AT805" i="9"/>
  <c r="AT806" i="9"/>
  <c r="AT807" i="9"/>
  <c r="AT808" i="9"/>
  <c r="AT809" i="9"/>
  <c r="AT810" i="9"/>
  <c r="AT811" i="9"/>
  <c r="AT812" i="9"/>
  <c r="AT813" i="9"/>
  <c r="AT814" i="9"/>
  <c r="AT815" i="9"/>
  <c r="AT816" i="9"/>
  <c r="AT817" i="9"/>
  <c r="AT818" i="9"/>
  <c r="AT819" i="9"/>
  <c r="AT820" i="9"/>
  <c r="AT821" i="9"/>
  <c r="AT822" i="9"/>
  <c r="AT823" i="9"/>
  <c r="AT824" i="9"/>
  <c r="AT825" i="9"/>
  <c r="AT826" i="9"/>
  <c r="AT827" i="9"/>
  <c r="AT828" i="9"/>
  <c r="AT829" i="9"/>
  <c r="AT830" i="9"/>
  <c r="AT831" i="9"/>
  <c r="AT832" i="9"/>
  <c r="AT833" i="9"/>
  <c r="AT834" i="9"/>
  <c r="AT835" i="9"/>
  <c r="AT836" i="9"/>
  <c r="AT837" i="9"/>
  <c r="AT838" i="9"/>
  <c r="AT839" i="9"/>
  <c r="AT840" i="9"/>
  <c r="AT841" i="9"/>
  <c r="AT842" i="9"/>
  <c r="AT843" i="9"/>
  <c r="AT844" i="9"/>
  <c r="AT845" i="9"/>
  <c r="AT846" i="9"/>
  <c r="AT847" i="9"/>
  <c r="AT848" i="9"/>
  <c r="AT849" i="9"/>
  <c r="AT850" i="9"/>
  <c r="AT851" i="9"/>
  <c r="AT852" i="9"/>
  <c r="AT853" i="9"/>
  <c r="AT854" i="9"/>
  <c r="AT855" i="9"/>
  <c r="AT856" i="9"/>
  <c r="AT857" i="9"/>
  <c r="AT858" i="9"/>
  <c r="AT859" i="9"/>
  <c r="AT860" i="9"/>
  <c r="AT861" i="9"/>
  <c r="AT862" i="9"/>
  <c r="AT863" i="9"/>
  <c r="AT864" i="9"/>
  <c r="AT865" i="9"/>
  <c r="AT866" i="9"/>
  <c r="AT867" i="9"/>
  <c r="AT868" i="9"/>
  <c r="AT869" i="9"/>
  <c r="AT870" i="9"/>
  <c r="AT871" i="9"/>
  <c r="AT872" i="9"/>
  <c r="AT873" i="9"/>
  <c r="AT874" i="9"/>
  <c r="AT875" i="9"/>
  <c r="AT876" i="9"/>
  <c r="AT877" i="9"/>
  <c r="AT878" i="9"/>
  <c r="AT879" i="9"/>
  <c r="AT880" i="9"/>
  <c r="AT881" i="9"/>
  <c r="AT882" i="9"/>
  <c r="AT883" i="9"/>
  <c r="AT884" i="9"/>
  <c r="AT885" i="9"/>
  <c r="AT886" i="9"/>
  <c r="AT887" i="9"/>
  <c r="AT888" i="9"/>
  <c r="AT889" i="9"/>
  <c r="AT890" i="9"/>
  <c r="AT891" i="9"/>
  <c r="AT892" i="9"/>
  <c r="AT893" i="9"/>
  <c r="AT894" i="9"/>
  <c r="AT895" i="9"/>
  <c r="AT896" i="9"/>
  <c r="AT897" i="9"/>
  <c r="AT898" i="9"/>
  <c r="AT899" i="9"/>
  <c r="AT900" i="9"/>
  <c r="AT901" i="9"/>
  <c r="AT902" i="9"/>
  <c r="AT903" i="9"/>
  <c r="AT904" i="9"/>
  <c r="AT905" i="9"/>
  <c r="AT906" i="9"/>
  <c r="AT907" i="9"/>
  <c r="AT908" i="9"/>
  <c r="AT909" i="9"/>
  <c r="AT910" i="9"/>
  <c r="AT911" i="9"/>
  <c r="AT912" i="9"/>
  <c r="AT913" i="9"/>
  <c r="AT914" i="9"/>
  <c r="AT915" i="9"/>
  <c r="AT916" i="9"/>
  <c r="AT917" i="9"/>
  <c r="AT918" i="9"/>
  <c r="AT919" i="9"/>
  <c r="AT920" i="9"/>
  <c r="AT921" i="9"/>
  <c r="AT922" i="9"/>
  <c r="AT923" i="9"/>
  <c r="AT924" i="9"/>
  <c r="AT925" i="9"/>
  <c r="AT926" i="9"/>
  <c r="AT927" i="9"/>
  <c r="AT928" i="9"/>
  <c r="AT929" i="9"/>
  <c r="AT930" i="9"/>
  <c r="AT931" i="9"/>
  <c r="AT932" i="9"/>
  <c r="AT933" i="9"/>
  <c r="AT934" i="9"/>
  <c r="AT935" i="9"/>
  <c r="AT936" i="9"/>
  <c r="AT937" i="9"/>
  <c r="AT938" i="9"/>
  <c r="AT939" i="9"/>
  <c r="AT940" i="9"/>
  <c r="AT941" i="9"/>
  <c r="AT942" i="9"/>
  <c r="AT943" i="9"/>
  <c r="AT944" i="9"/>
  <c r="AT945" i="9"/>
  <c r="AT946" i="9"/>
  <c r="AT947" i="9"/>
  <c r="AT948" i="9"/>
  <c r="AT949" i="9"/>
  <c r="AT950" i="9"/>
  <c r="AT951" i="9"/>
  <c r="AT952" i="9"/>
  <c r="AT953" i="9"/>
  <c r="AT954" i="9"/>
  <c r="AT955" i="9"/>
  <c r="AT956" i="9"/>
  <c r="AT957" i="9"/>
  <c r="AT958" i="9"/>
  <c r="AT959" i="9"/>
  <c r="AT960" i="9"/>
  <c r="AT961" i="9"/>
  <c r="AT962" i="9"/>
  <c r="AT963" i="9"/>
  <c r="AT964" i="9"/>
  <c r="AT965" i="9"/>
  <c r="AT966" i="9"/>
  <c r="AT967" i="9"/>
  <c r="AT968" i="9"/>
  <c r="AT969" i="9"/>
  <c r="AT970" i="9"/>
  <c r="AT971" i="9"/>
  <c r="AT972" i="9"/>
  <c r="AT973" i="9"/>
  <c r="AT974" i="9"/>
  <c r="AT975" i="9"/>
  <c r="AT976" i="9"/>
  <c r="AT977" i="9"/>
  <c r="AT978" i="9"/>
  <c r="AT979" i="9"/>
  <c r="AT980" i="9"/>
  <c r="AT981" i="9"/>
  <c r="AT982" i="9"/>
  <c r="AT983" i="9"/>
  <c r="AT984" i="9"/>
  <c r="AT985" i="9"/>
  <c r="AT986" i="9"/>
  <c r="AT987" i="9"/>
  <c r="AT988" i="9"/>
  <c r="AT989" i="9"/>
  <c r="AT990" i="9"/>
  <c r="AT991" i="9"/>
  <c r="AT992" i="9"/>
  <c r="AT993" i="9"/>
  <c r="AT994" i="9"/>
  <c r="AT995" i="9"/>
  <c r="AT996" i="9"/>
  <c r="AT997" i="9"/>
  <c r="AT998" i="9"/>
  <c r="AT999" i="9"/>
  <c r="AT1000" i="9"/>
  <c r="AT1001" i="9"/>
  <c r="AT1002" i="9"/>
  <c r="AT1003" i="9"/>
  <c r="AT1004" i="9"/>
  <c r="AT1005" i="9"/>
  <c r="AT1006" i="9"/>
  <c r="AT1007" i="9"/>
  <c r="AT1008" i="9"/>
  <c r="AT1009" i="9"/>
  <c r="AT1010" i="9"/>
  <c r="AT1011" i="9"/>
  <c r="AT1012" i="9"/>
  <c r="AT1013" i="9"/>
  <c r="AT1014" i="9"/>
  <c r="AT1015" i="9"/>
  <c r="AT1016" i="9"/>
  <c r="AT1017" i="9"/>
  <c r="AT1018" i="9"/>
  <c r="AT1019" i="9"/>
  <c r="AT1020" i="9"/>
  <c r="AT1021" i="9"/>
  <c r="AT1022" i="9"/>
  <c r="AT1023" i="9"/>
  <c r="AT1024" i="9"/>
  <c r="AT1025" i="9"/>
  <c r="AT1026" i="9"/>
  <c r="AT1027" i="9"/>
  <c r="AT1028" i="9"/>
  <c r="AT1029" i="9"/>
  <c r="AT1030" i="9"/>
  <c r="AT1031" i="9"/>
  <c r="AT1032" i="9"/>
  <c r="AT1033" i="9"/>
  <c r="AT1034" i="9"/>
  <c r="AT1035" i="9"/>
  <c r="AT1036" i="9"/>
  <c r="AT1037" i="9"/>
  <c r="AT1038" i="9"/>
  <c r="AT1039" i="9"/>
  <c r="AT1040" i="9"/>
  <c r="AT1041" i="9"/>
  <c r="AT1042" i="9"/>
  <c r="AT1043" i="9"/>
  <c r="AT1044" i="9"/>
  <c r="AT1045" i="9"/>
  <c r="AT1046" i="9"/>
  <c r="AT1047" i="9"/>
  <c r="AT1048" i="9"/>
  <c r="AT1049" i="9"/>
  <c r="AT1050" i="9"/>
  <c r="AT1051" i="9"/>
  <c r="AT1052" i="9"/>
  <c r="AT1053" i="9"/>
  <c r="AT1054" i="9"/>
  <c r="AT1055" i="9"/>
  <c r="AT1056" i="9"/>
  <c r="AT1057" i="9"/>
  <c r="AT1058" i="9"/>
  <c r="AT1059" i="9"/>
  <c r="AT1060" i="9"/>
  <c r="AT1061" i="9"/>
  <c r="AT1062" i="9"/>
  <c r="AT1063" i="9"/>
  <c r="AT1064" i="9"/>
  <c r="AT1065" i="9"/>
  <c r="AT1066" i="9"/>
  <c r="AT1067" i="9"/>
  <c r="AT1068" i="9"/>
  <c r="AT1069" i="9"/>
  <c r="AT1070" i="9"/>
  <c r="AT1071" i="9"/>
  <c r="AT1072" i="9"/>
  <c r="AT1073" i="9"/>
  <c r="AT1074" i="9"/>
  <c r="AT1075" i="9"/>
  <c r="AT1076" i="9"/>
  <c r="AT1077" i="9"/>
  <c r="AT1078" i="9"/>
  <c r="AT1079" i="9"/>
  <c r="AT1080" i="9"/>
  <c r="AT1081" i="9"/>
  <c r="AT1082" i="9"/>
  <c r="AT1083" i="9"/>
  <c r="AT1084" i="9"/>
  <c r="AT1085" i="9"/>
  <c r="AT1086" i="9"/>
  <c r="AT1087" i="9"/>
  <c r="AT1088" i="9"/>
  <c r="AT1089" i="9"/>
  <c r="AT1090" i="9"/>
  <c r="AT1091" i="9"/>
  <c r="AT1092" i="9"/>
  <c r="AT1093" i="9"/>
  <c r="AT1094" i="9"/>
  <c r="AT1095" i="9"/>
  <c r="AT1096" i="9"/>
  <c r="AT1097" i="9"/>
  <c r="AT1098" i="9"/>
  <c r="AT1099" i="9"/>
  <c r="AT1100" i="9"/>
  <c r="AT1101" i="9"/>
  <c r="AT1102" i="9"/>
  <c r="AT1103" i="9"/>
  <c r="AT1104" i="9"/>
  <c r="AT1105" i="9"/>
  <c r="AT1106" i="9"/>
  <c r="AT1107" i="9"/>
  <c r="AT1108" i="9"/>
  <c r="AT1109" i="9"/>
  <c r="AT1110" i="9"/>
  <c r="AT1111" i="9"/>
  <c r="AT1112" i="9"/>
  <c r="AT1113" i="9"/>
  <c r="AT1114" i="9"/>
  <c r="AT1115" i="9"/>
  <c r="AT1116" i="9"/>
  <c r="AT1117" i="9"/>
  <c r="D40" i="6" l="1"/>
  <c r="B49" i="6"/>
  <c r="P22" i="6"/>
  <c r="O22" i="6"/>
  <c r="N22" i="6"/>
  <c r="M22" i="6"/>
  <c r="L22" i="6"/>
  <c r="K22" i="6"/>
  <c r="J22" i="6"/>
  <c r="I22" i="6"/>
  <c r="H22" i="6"/>
  <c r="G22" i="6"/>
  <c r="F22" i="6"/>
  <c r="E22" i="6"/>
  <c r="D22" i="6"/>
  <c r="P14" i="6"/>
  <c r="O14" i="6"/>
  <c r="N14" i="6"/>
  <c r="M14" i="6"/>
  <c r="L14" i="6"/>
  <c r="K14" i="6"/>
  <c r="J14" i="6"/>
  <c r="I14" i="6"/>
  <c r="H14" i="6"/>
  <c r="G14" i="6"/>
  <c r="F14" i="6"/>
  <c r="E14" i="6"/>
  <c r="Q21" i="6"/>
  <c r="Q20" i="6"/>
  <c r="P23" i="6"/>
  <c r="O23" i="6"/>
  <c r="N23" i="6"/>
  <c r="M23" i="6"/>
  <c r="L23" i="6"/>
  <c r="K23" i="6"/>
  <c r="J23" i="6"/>
  <c r="I23" i="6"/>
  <c r="H23" i="6"/>
  <c r="G23" i="6"/>
  <c r="F23" i="6"/>
  <c r="E23" i="6"/>
  <c r="D23" i="6"/>
  <c r="I15" i="6"/>
  <c r="J15" i="6"/>
  <c r="K15" i="6"/>
  <c r="L15" i="6"/>
  <c r="M15" i="6"/>
  <c r="N15" i="6"/>
  <c r="O15" i="6"/>
  <c r="P15" i="6"/>
  <c r="Q13" i="6"/>
  <c r="Q12" i="6"/>
  <c r="D14" i="6"/>
  <c r="S105" i="2"/>
  <c r="A105" i="2"/>
  <c r="S104" i="2"/>
  <c r="A104" i="2"/>
  <c r="S103" i="2"/>
  <c r="A103" i="2"/>
  <c r="S102" i="2"/>
  <c r="A102" i="2"/>
  <c r="S101" i="2"/>
  <c r="A101" i="2"/>
  <c r="S100" i="2"/>
  <c r="A100" i="2"/>
  <c r="S99" i="2"/>
  <c r="A99" i="2"/>
  <c r="S98" i="2"/>
  <c r="A98" i="2"/>
  <c r="S97" i="2"/>
  <c r="A97" i="2"/>
  <c r="S96" i="2"/>
  <c r="A96" i="2"/>
  <c r="S95" i="2"/>
  <c r="A95" i="2"/>
  <c r="S94" i="2"/>
  <c r="A94" i="2"/>
  <c r="S93" i="2"/>
  <c r="A93" i="2"/>
  <c r="S92" i="2"/>
  <c r="A92" i="2"/>
  <c r="S91" i="2"/>
  <c r="A91" i="2"/>
  <c r="S90" i="2"/>
  <c r="A90" i="2"/>
  <c r="S89" i="2"/>
  <c r="A89" i="2"/>
  <c r="S88" i="2"/>
  <c r="A88" i="2"/>
  <c r="S87" i="2"/>
  <c r="A87" i="2"/>
  <c r="S86" i="2"/>
  <c r="A86" i="2"/>
  <c r="S85" i="2"/>
  <c r="A85" i="2"/>
  <c r="S84" i="2"/>
  <c r="A84" i="2"/>
  <c r="S83" i="2"/>
  <c r="A83" i="2"/>
  <c r="S82" i="2"/>
  <c r="A82" i="2"/>
  <c r="S81" i="2"/>
  <c r="A81" i="2"/>
  <c r="S80" i="2"/>
  <c r="A80" i="2"/>
  <c r="S79" i="2"/>
  <c r="A79" i="2"/>
  <c r="S78" i="2"/>
  <c r="A78" i="2"/>
  <c r="S77" i="2"/>
  <c r="A77" i="2"/>
  <c r="S76" i="2"/>
  <c r="A76" i="2"/>
  <c r="S75" i="2"/>
  <c r="A75" i="2"/>
  <c r="S74" i="2"/>
  <c r="A74" i="2"/>
  <c r="S73" i="2"/>
  <c r="A73" i="2"/>
  <c r="S72" i="2"/>
  <c r="A72" i="2"/>
  <c r="S71" i="2"/>
  <c r="A71" i="2"/>
  <c r="S70" i="2"/>
  <c r="A70" i="2"/>
  <c r="S69" i="2"/>
  <c r="A69" i="2"/>
  <c r="S68" i="2"/>
  <c r="A68" i="2"/>
  <c r="S67" i="2"/>
  <c r="A67" i="2"/>
  <c r="S66" i="2"/>
  <c r="A66" i="2"/>
  <c r="S65" i="2"/>
  <c r="A65" i="2"/>
  <c r="S64" i="2"/>
  <c r="A64" i="2"/>
  <c r="S63" i="2"/>
  <c r="A63" i="2"/>
  <c r="S62" i="2"/>
  <c r="A62" i="2"/>
  <c r="S61" i="2"/>
  <c r="A61" i="2"/>
  <c r="S60" i="2"/>
  <c r="A60" i="2"/>
  <c r="S59" i="2"/>
  <c r="A59" i="2"/>
  <c r="S58" i="2"/>
  <c r="A58" i="2"/>
  <c r="S57" i="2"/>
  <c r="A57" i="2"/>
  <c r="S56" i="2"/>
  <c r="A56" i="2"/>
  <c r="S55" i="2"/>
  <c r="A55" i="2"/>
  <c r="S54" i="2"/>
  <c r="A54" i="2"/>
  <c r="S53" i="2"/>
  <c r="A53" i="2"/>
  <c r="S52" i="2"/>
  <c r="A52" i="2"/>
  <c r="S51" i="2"/>
  <c r="A51" i="2"/>
  <c r="S50" i="2"/>
  <c r="A50" i="2"/>
  <c r="S49" i="2"/>
  <c r="A49" i="2"/>
  <c r="S48" i="2"/>
  <c r="A48" i="2"/>
  <c r="S47" i="2"/>
  <c r="A47" i="2"/>
  <c r="S46" i="2"/>
  <c r="A46" i="2"/>
  <c r="S45" i="2"/>
  <c r="A45" i="2"/>
  <c r="S44" i="2"/>
  <c r="A44" i="2"/>
  <c r="S43" i="2"/>
  <c r="A43" i="2"/>
  <c r="S42" i="2"/>
  <c r="A42" i="2"/>
  <c r="S41" i="2"/>
  <c r="A41" i="2"/>
  <c r="S40" i="2"/>
  <c r="A40" i="2"/>
  <c r="S39" i="2"/>
  <c r="A39" i="2"/>
  <c r="S38" i="2"/>
  <c r="A38" i="2"/>
  <c r="S37" i="2"/>
  <c r="A37" i="2"/>
  <c r="S36" i="2"/>
  <c r="A36" i="2"/>
  <c r="S35" i="2"/>
  <c r="A35" i="2"/>
  <c r="S34" i="2"/>
  <c r="A34" i="2"/>
  <c r="S33" i="2"/>
  <c r="A33" i="2"/>
  <c r="S32" i="2"/>
  <c r="A32" i="2"/>
  <c r="S31" i="2"/>
  <c r="A31" i="2"/>
  <c r="S30" i="2"/>
  <c r="A30" i="2"/>
  <c r="S29" i="2"/>
  <c r="A29" i="2"/>
  <c r="S28" i="2"/>
  <c r="A28" i="2"/>
  <c r="S27" i="2"/>
  <c r="A27" i="2"/>
  <c r="S26" i="2"/>
  <c r="A26" i="2"/>
  <c r="S25" i="2"/>
  <c r="A25" i="2"/>
  <c r="S24" i="2"/>
  <c r="A24" i="2"/>
  <c r="S23" i="2"/>
  <c r="A23" i="2"/>
  <c r="S22" i="2"/>
  <c r="A22" i="2"/>
  <c r="S21" i="2"/>
  <c r="A21" i="2"/>
  <c r="S20" i="2"/>
  <c r="A20" i="2"/>
  <c r="S19" i="2"/>
  <c r="A19" i="2"/>
  <c r="S18" i="2"/>
  <c r="A18" i="2"/>
  <c r="S17" i="2"/>
  <c r="A17" i="2"/>
  <c r="S16" i="2"/>
  <c r="A16" i="2"/>
  <c r="S15" i="2"/>
  <c r="A15" i="2"/>
  <c r="S14" i="2"/>
  <c r="A14" i="2"/>
  <c r="S13" i="2"/>
  <c r="A13" i="2"/>
  <c r="S12" i="2"/>
  <c r="A12" i="2"/>
  <c r="S11" i="2"/>
  <c r="A11" i="2"/>
  <c r="S10" i="2"/>
  <c r="A10" i="2"/>
  <c r="S9" i="2"/>
  <c r="A9" i="2"/>
  <c r="S8" i="2"/>
  <c r="A8" i="2"/>
  <c r="S7" i="2"/>
  <c r="A7" i="2"/>
  <c r="S6" i="2"/>
  <c r="A6" i="2"/>
  <c r="S5" i="2"/>
  <c r="A5" i="2"/>
  <c r="S4" i="2"/>
  <c r="A4" i="2"/>
  <c r="S3" i="2"/>
  <c r="A3" i="2"/>
  <c r="Q14" i="6" l="1"/>
  <c r="Q22" i="6"/>
  <c r="AT18" i="9"/>
  <c r="AT81" i="9"/>
  <c r="AT80" i="9"/>
  <c r="AT79" i="9"/>
  <c r="AT78" i="9"/>
  <c r="AT77" i="9"/>
  <c r="AT76" i="9"/>
  <c r="AT75" i="9"/>
  <c r="AT74" i="9"/>
  <c r="AT73" i="9"/>
  <c r="AT72" i="9"/>
  <c r="AT71" i="9"/>
  <c r="AT70" i="9"/>
  <c r="AT69" i="9"/>
  <c r="AT68" i="9"/>
  <c r="AT67" i="9"/>
  <c r="AT66" i="9"/>
  <c r="AT65" i="9"/>
  <c r="AT64" i="9"/>
  <c r="AT63" i="9"/>
  <c r="AT62" i="9"/>
  <c r="AT61" i="9"/>
  <c r="AT60" i="9"/>
  <c r="AT59" i="9"/>
  <c r="AT58" i="9"/>
  <c r="AT57" i="9"/>
  <c r="AT56" i="9"/>
  <c r="AT55" i="9"/>
  <c r="AT54" i="9"/>
  <c r="AT53" i="9"/>
  <c r="AT52" i="9"/>
  <c r="AT51" i="9"/>
  <c r="AT50" i="9"/>
  <c r="AT49" i="9"/>
  <c r="AT48" i="9"/>
  <c r="AT47" i="9"/>
  <c r="AT46" i="9"/>
  <c r="AT45" i="9"/>
  <c r="AT44" i="9"/>
  <c r="AT43" i="9"/>
  <c r="AT42" i="9"/>
  <c r="AT41" i="9"/>
  <c r="AT40" i="9"/>
  <c r="AT39" i="9"/>
  <c r="AT38" i="9"/>
  <c r="AT37" i="9"/>
  <c r="AT36" i="9"/>
  <c r="AT35" i="9"/>
  <c r="AT34" i="9"/>
  <c r="AT33" i="9"/>
  <c r="AT32" i="9"/>
  <c r="AT31" i="9"/>
  <c r="AT30" i="9"/>
  <c r="AT29" i="9"/>
  <c r="AT28" i="9"/>
  <c r="AT27" i="9"/>
  <c r="AT26" i="9"/>
  <c r="AT25" i="9"/>
  <c r="AT24" i="9"/>
  <c r="AT23" i="9"/>
  <c r="AT22" i="9"/>
  <c r="AT21" i="9"/>
  <c r="AT20" i="9"/>
  <c r="AT19" i="9"/>
  <c r="AT13" i="9"/>
  <c r="AT14" i="9"/>
  <c r="AT15" i="9"/>
  <c r="AT16" i="9"/>
  <c r="AT17" i="9"/>
  <c r="AT12" i="9"/>
  <c r="AN1368" i="9"/>
  <c r="AM1368" i="9"/>
  <c r="AL1368" i="9"/>
  <c r="AK1368" i="9"/>
  <c r="AJ1368" i="9"/>
  <c r="AI1368" i="9"/>
  <c r="AH1368" i="9"/>
  <c r="AG1368" i="9"/>
  <c r="AF1368" i="9"/>
  <c r="AE1368" i="9"/>
  <c r="AD1368" i="9"/>
  <c r="AC1368" i="9"/>
  <c r="AB1368" i="9"/>
  <c r="AA1368" i="9"/>
  <c r="Z1368" i="9"/>
  <c r="Y1368" i="9"/>
  <c r="X1368" i="9"/>
  <c r="W1368" i="9"/>
  <c r="V1368" i="9"/>
  <c r="U1368" i="9"/>
  <c r="T1368" i="9"/>
  <c r="S1368" i="9"/>
  <c r="R1368" i="9"/>
  <c r="Q1368" i="9"/>
  <c r="P1368" i="9"/>
  <c r="O1368" i="9"/>
  <c r="N1368" i="9"/>
  <c r="M1368" i="9"/>
  <c r="L1368" i="9"/>
  <c r="K1368" i="9"/>
  <c r="J1368" i="9"/>
  <c r="I1368" i="9"/>
  <c r="H1368" i="9"/>
  <c r="G1368" i="9"/>
  <c r="F1368" i="9"/>
  <c r="E1368" i="9"/>
  <c r="D1368" i="9"/>
  <c r="C30" i="9" l="1"/>
  <c r="AP1368" i="9" l="1"/>
  <c r="AQ1368" i="9"/>
  <c r="AR1368" i="9"/>
  <c r="AS1368" i="9"/>
  <c r="AO1368" i="9"/>
  <c r="B32" i="6" l="1"/>
  <c r="A13" i="5" l="1"/>
  <c r="A12" i="5"/>
  <c r="A11" i="5"/>
  <c r="A10" i="5"/>
  <c r="A9" i="5"/>
  <c r="A8" i="5"/>
  <c r="A7" i="5"/>
  <c r="A6" i="5"/>
  <c r="A5" i="5"/>
  <c r="A4" i="5"/>
  <c r="AJ9" i="5" l="1"/>
  <c r="AJ7" i="5"/>
  <c r="AJ12" i="5"/>
  <c r="AJ10" i="5"/>
  <c r="AJ4" i="5"/>
  <c r="AJ6" i="5"/>
  <c r="AJ13" i="5"/>
  <c r="AJ8" i="5"/>
  <c r="AJ11" i="5"/>
  <c r="AJ5" i="5"/>
  <c r="C26" i="9"/>
  <c r="B30" i="6"/>
  <c r="C1363" i="9" l="1"/>
  <c r="C1361" i="9"/>
  <c r="C1360" i="9"/>
  <c r="C1359" i="9"/>
  <c r="C1354" i="9"/>
  <c r="C1352" i="9"/>
  <c r="C1351" i="9"/>
  <c r="C1350" i="9"/>
  <c r="C1345" i="9"/>
  <c r="C1343" i="9"/>
  <c r="C1342" i="9"/>
  <c r="C1341" i="9"/>
  <c r="C1336" i="9"/>
  <c r="C1334" i="9"/>
  <c r="C1333" i="9"/>
  <c r="C1332" i="9"/>
  <c r="C1327" i="9"/>
  <c r="C1325" i="9"/>
  <c r="C1324" i="9"/>
  <c r="C1323" i="9"/>
  <c r="C1318" i="9"/>
  <c r="C1316" i="9"/>
  <c r="C1315" i="9"/>
  <c r="C1314" i="9"/>
  <c r="C1309" i="9"/>
  <c r="C1307" i="9"/>
  <c r="C1306" i="9"/>
  <c r="C1305" i="9"/>
  <c r="C1300" i="9"/>
  <c r="C1298" i="9"/>
  <c r="C1297" i="9"/>
  <c r="C1296" i="9"/>
  <c r="C1291" i="9"/>
  <c r="C1289" i="9"/>
  <c r="C1288" i="9"/>
  <c r="C1287" i="9"/>
  <c r="C1282" i="9"/>
  <c r="C1280" i="9"/>
  <c r="C1279" i="9"/>
  <c r="C1278" i="9"/>
  <c r="C1273" i="9"/>
  <c r="C1271" i="9"/>
  <c r="C1270" i="9"/>
  <c r="C1269" i="9"/>
  <c r="C1264" i="9"/>
  <c r="C1262" i="9"/>
  <c r="C1261" i="9"/>
  <c r="C1260" i="9"/>
  <c r="C1255" i="9"/>
  <c r="C1253" i="9"/>
  <c r="C1252" i="9"/>
  <c r="C1251" i="9"/>
  <c r="C1246" i="9"/>
  <c r="C1244" i="9"/>
  <c r="C1243" i="9"/>
  <c r="C1242" i="9"/>
  <c r="C1237" i="9"/>
  <c r="C1235" i="9"/>
  <c r="C1234" i="9"/>
  <c r="C1233" i="9"/>
  <c r="C1228" i="9"/>
  <c r="C1226" i="9"/>
  <c r="C1225" i="9"/>
  <c r="C1224" i="9"/>
  <c r="C1219" i="9"/>
  <c r="C1217" i="9"/>
  <c r="C1216" i="9"/>
  <c r="C1215" i="9"/>
  <c r="C1210" i="9"/>
  <c r="C1208" i="9"/>
  <c r="C1207" i="9"/>
  <c r="C1206" i="9"/>
  <c r="C1201" i="9"/>
  <c r="C1199" i="9"/>
  <c r="C1198" i="9"/>
  <c r="C1197" i="9"/>
  <c r="C1192" i="9"/>
  <c r="C1190" i="9"/>
  <c r="C1189" i="9"/>
  <c r="C1188" i="9"/>
  <c r="C1183" i="9"/>
  <c r="C1181" i="9"/>
  <c r="C1180" i="9"/>
  <c r="C1179" i="9"/>
  <c r="C1174" i="9"/>
  <c r="C1172" i="9"/>
  <c r="C1171" i="9"/>
  <c r="C1170" i="9"/>
  <c r="C1165" i="9"/>
  <c r="C1163" i="9"/>
  <c r="C1162" i="9"/>
  <c r="C1161" i="9"/>
  <c r="C1156" i="9"/>
  <c r="C1154" i="9"/>
  <c r="C1153" i="9"/>
  <c r="C1152" i="9"/>
  <c r="C1147" i="9" l="1"/>
  <c r="C1145" i="9"/>
  <c r="C1144" i="9"/>
  <c r="C1143" i="9"/>
  <c r="C1138" i="9"/>
  <c r="C1136" i="9"/>
  <c r="C1135" i="9"/>
  <c r="C1134" i="9"/>
  <c r="C1129" i="9"/>
  <c r="C1127" i="9"/>
  <c r="C1126" i="9"/>
  <c r="C1125" i="9"/>
  <c r="C1122" i="9"/>
  <c r="C1120" i="9"/>
  <c r="C1119" i="9"/>
  <c r="C1118" i="9"/>
  <c r="C1115" i="9"/>
  <c r="C1113" i="9"/>
  <c r="C1112" i="9"/>
  <c r="C1111" i="9"/>
  <c r="C1108" i="9"/>
  <c r="C1106" i="9"/>
  <c r="C1105" i="9"/>
  <c r="C1104" i="9"/>
  <c r="AT1367" i="9"/>
  <c r="AT1366" i="9"/>
  <c r="AT1365" i="9"/>
  <c r="AT1364" i="9"/>
  <c r="AT1363" i="9"/>
  <c r="AT1362" i="9"/>
  <c r="AT1361" i="9"/>
  <c r="AT1360" i="9"/>
  <c r="AT1359" i="9"/>
  <c r="AT1358" i="9"/>
  <c r="AT1357" i="9"/>
  <c r="AT1356" i="9"/>
  <c r="AT1355" i="9"/>
  <c r="AT1354" i="9"/>
  <c r="AT1353" i="9"/>
  <c r="AT1352" i="9"/>
  <c r="AT1351" i="9"/>
  <c r="AT1350" i="9"/>
  <c r="AT1349" i="9"/>
  <c r="AT1348" i="9"/>
  <c r="AT1347" i="9"/>
  <c r="AT1346" i="9"/>
  <c r="AT1345" i="9"/>
  <c r="AT1344" i="9"/>
  <c r="AT1343" i="9"/>
  <c r="AT1342" i="9"/>
  <c r="AT1341" i="9"/>
  <c r="AT1340" i="9"/>
  <c r="AT1339" i="9"/>
  <c r="AT1338" i="9"/>
  <c r="AT1337" i="9"/>
  <c r="AT1336" i="9"/>
  <c r="AT1335" i="9"/>
  <c r="AT1334" i="9"/>
  <c r="AT1333" i="9"/>
  <c r="AT1332" i="9"/>
  <c r="AT1331" i="9"/>
  <c r="AT1330" i="9"/>
  <c r="AT1329" i="9"/>
  <c r="AT1328" i="9"/>
  <c r="AT1327" i="9"/>
  <c r="AT1326" i="9"/>
  <c r="AT1325" i="9"/>
  <c r="AT1324" i="9"/>
  <c r="AT1323" i="9"/>
  <c r="AT1322" i="9"/>
  <c r="AT1321" i="9"/>
  <c r="AT1320" i="9"/>
  <c r="AT1319" i="9"/>
  <c r="AT1318" i="9"/>
  <c r="AT1317" i="9"/>
  <c r="AT1316" i="9"/>
  <c r="AT1315" i="9"/>
  <c r="AT1314" i="9"/>
  <c r="AT1313" i="9"/>
  <c r="AT1312" i="9"/>
  <c r="AT1311" i="9"/>
  <c r="AT1310" i="9"/>
  <c r="AT1309" i="9"/>
  <c r="AT1308" i="9"/>
  <c r="AT1307" i="9"/>
  <c r="AT1306" i="9"/>
  <c r="AT1305" i="9"/>
  <c r="AT1304" i="9"/>
  <c r="AT1303" i="9"/>
  <c r="AT1302" i="9"/>
  <c r="AT1301" i="9"/>
  <c r="AT1300" i="9"/>
  <c r="AT1299" i="9"/>
  <c r="AT1298" i="9"/>
  <c r="AT1297" i="9"/>
  <c r="AT1296" i="9"/>
  <c r="AT1295" i="9"/>
  <c r="AT1294" i="9"/>
  <c r="AT1293" i="9"/>
  <c r="AT1292" i="9"/>
  <c r="AT1291" i="9"/>
  <c r="AT1290" i="9"/>
  <c r="AT1289" i="9"/>
  <c r="AT1288" i="9"/>
  <c r="AT1287" i="9"/>
  <c r="AT1286" i="9"/>
  <c r="AT1285" i="9"/>
  <c r="AT1284" i="9"/>
  <c r="AT1283" i="9"/>
  <c r="AT1282" i="9"/>
  <c r="AT1281" i="9"/>
  <c r="AT1280" i="9"/>
  <c r="AT1279" i="9"/>
  <c r="AT1278" i="9"/>
  <c r="C1099" i="9"/>
  <c r="C1095" i="9"/>
  <c r="C1090" i="9"/>
  <c r="C1086" i="9"/>
  <c r="C1081" i="9"/>
  <c r="C1077" i="9"/>
  <c r="C1072" i="9"/>
  <c r="C1068" i="9"/>
  <c r="C1063" i="9"/>
  <c r="C1059" i="9"/>
  <c r="C1054" i="9"/>
  <c r="C1050" i="9"/>
  <c r="C1045" i="9"/>
  <c r="C1041" i="9"/>
  <c r="C1036" i="9"/>
  <c r="C1032" i="9"/>
  <c r="C1027" i="9"/>
  <c r="C1023" i="9"/>
  <c r="C1018" i="9"/>
  <c r="C1014" i="9"/>
  <c r="C1009" i="9"/>
  <c r="C1005" i="9"/>
  <c r="C1000" i="9"/>
  <c r="C996" i="9"/>
  <c r="C991" i="9"/>
  <c r="C987" i="9"/>
  <c r="C982" i="9"/>
  <c r="C978" i="9"/>
  <c r="C973" i="9"/>
  <c r="C969" i="9"/>
  <c r="C964" i="9"/>
  <c r="C960" i="9"/>
  <c r="C955" i="9"/>
  <c r="C951" i="9"/>
  <c r="C946" i="9"/>
  <c r="C942" i="9"/>
  <c r="C937" i="9"/>
  <c r="C933" i="9"/>
  <c r="C928" i="9"/>
  <c r="C924" i="9"/>
  <c r="C919" i="9"/>
  <c r="C915" i="9"/>
  <c r="C910" i="9"/>
  <c r="C906" i="9"/>
  <c r="C901" i="9"/>
  <c r="C897" i="9"/>
  <c r="C892" i="9"/>
  <c r="C888" i="9"/>
  <c r="C883" i="9"/>
  <c r="C879" i="9"/>
  <c r="C874" i="9"/>
  <c r="C870" i="9"/>
  <c r="C865" i="9"/>
  <c r="C861" i="9"/>
  <c r="C856" i="9"/>
  <c r="C852" i="9"/>
  <c r="C847" i="9"/>
  <c r="C843" i="9"/>
  <c r="C838" i="9"/>
  <c r="C834" i="9"/>
  <c r="C829" i="9"/>
  <c r="C825" i="9"/>
  <c r="C820" i="9"/>
  <c r="C816" i="9"/>
  <c r="C811" i="9"/>
  <c r="C807" i="9"/>
  <c r="C802" i="9"/>
  <c r="C798" i="9"/>
  <c r="C793" i="9"/>
  <c r="C789" i="9"/>
  <c r="C784" i="9"/>
  <c r="C780" i="9"/>
  <c r="C775" i="9"/>
  <c r="C771" i="9"/>
  <c r="C766" i="9"/>
  <c r="C762" i="9"/>
  <c r="C757" i="9"/>
  <c r="C753" i="9"/>
  <c r="C748" i="9"/>
  <c r="C744" i="9"/>
  <c r="C739" i="9"/>
  <c r="C735" i="9"/>
  <c r="C730" i="9"/>
  <c r="C726" i="9"/>
  <c r="C721" i="9"/>
  <c r="C717" i="9"/>
  <c r="C712" i="9"/>
  <c r="C708" i="9"/>
  <c r="C703" i="9"/>
  <c r="C699" i="9"/>
  <c r="C694" i="9"/>
  <c r="C690" i="9"/>
  <c r="C685" i="9"/>
  <c r="C681" i="9"/>
  <c r="C676" i="9"/>
  <c r="C672" i="9"/>
  <c r="C667" i="9"/>
  <c r="C663" i="9"/>
  <c r="C658" i="9"/>
  <c r="C654" i="9"/>
  <c r="C649" i="9"/>
  <c r="C645" i="9"/>
  <c r="C640" i="9"/>
  <c r="C636" i="9"/>
  <c r="C631" i="9"/>
  <c r="C627" i="9"/>
  <c r="C622" i="9"/>
  <c r="C618" i="9"/>
  <c r="C613" i="9"/>
  <c r="C609" i="9"/>
  <c r="C604" i="9"/>
  <c r="C600" i="9"/>
  <c r="C595" i="9"/>
  <c r="C591" i="9"/>
  <c r="C586" i="9"/>
  <c r="C582" i="9"/>
  <c r="C577" i="9"/>
  <c r="C573" i="9"/>
  <c r="C568" i="9"/>
  <c r="C564" i="9"/>
  <c r="C559" i="9"/>
  <c r="C550" i="9"/>
  <c r="C541" i="9"/>
  <c r="C532" i="9"/>
  <c r="C523" i="9"/>
  <c r="C514" i="9"/>
  <c r="C505" i="9"/>
  <c r="C496" i="9"/>
  <c r="C487" i="9"/>
  <c r="C478" i="9"/>
  <c r="C469" i="9"/>
  <c r="C460" i="9"/>
  <c r="C451" i="9"/>
  <c r="C442" i="9"/>
  <c r="C433" i="9"/>
  <c r="C424" i="9"/>
  <c r="C415" i="9"/>
  <c r="C406" i="9"/>
  <c r="C397" i="9"/>
  <c r="C388" i="9"/>
  <c r="C379" i="9"/>
  <c r="C370" i="9"/>
  <c r="C361" i="9"/>
  <c r="C352" i="9"/>
  <c r="C343" i="9"/>
  <c r="C334" i="9"/>
  <c r="C325" i="9"/>
  <c r="C316" i="9"/>
  <c r="C307" i="9"/>
  <c r="C298" i="9"/>
  <c r="C291" i="9"/>
  <c r="C284" i="9"/>
  <c r="C277" i="9"/>
  <c r="C270" i="9"/>
  <c r="C263" i="9"/>
  <c r="C256" i="9"/>
  <c r="C247" i="9"/>
  <c r="C240" i="9"/>
  <c r="C233" i="9"/>
  <c r="C226" i="9"/>
  <c r="C219" i="9"/>
  <c r="C212" i="9"/>
  <c r="C205" i="9"/>
  <c r="C198" i="9"/>
  <c r="C191" i="9"/>
  <c r="C184" i="9"/>
  <c r="C177" i="9"/>
  <c r="C170" i="9"/>
  <c r="C163" i="9"/>
  <c r="C156" i="9"/>
  <c r="C149" i="9"/>
  <c r="C142" i="9"/>
  <c r="C135" i="9"/>
  <c r="C128" i="9"/>
  <c r="C121" i="9"/>
  <c r="C114" i="9"/>
  <c r="C107" i="9"/>
  <c r="C100" i="9"/>
  <c r="C93" i="9"/>
  <c r="C86" i="9"/>
  <c r="C79" i="9"/>
  <c r="C72" i="9"/>
  <c r="C65" i="9"/>
  <c r="C58" i="9"/>
  <c r="C51" i="9"/>
  <c r="C44" i="9"/>
  <c r="C37" i="9"/>
  <c r="C23" i="9"/>
  <c r="C16" i="9"/>
  <c r="L194" i="6"/>
  <c r="AU1350" i="9" l="1"/>
  <c r="AU1359" i="9"/>
  <c r="AU1278" i="9"/>
  <c r="AU1305" i="9"/>
  <c r="AU1314" i="9"/>
  <c r="AU1323" i="9"/>
  <c r="AU1332" i="9"/>
  <c r="AU1341" i="9"/>
  <c r="AU1287" i="9"/>
  <c r="AU1296" i="9"/>
  <c r="I21" i="10" l="1"/>
  <c r="C8" i="10"/>
  <c r="A11" i="10"/>
  <c r="A10" i="10"/>
  <c r="A9" i="10"/>
  <c r="A8" i="10"/>
  <c r="A7" i="10"/>
  <c r="C555" i="9"/>
  <c r="C546" i="9"/>
  <c r="C537" i="9"/>
  <c r="C528" i="9"/>
  <c r="C519" i="9"/>
  <c r="C510" i="9"/>
  <c r="C501" i="9"/>
  <c r="C492" i="9"/>
  <c r="C483" i="9"/>
  <c r="C474" i="9"/>
  <c r="C465" i="9"/>
  <c r="C456" i="9"/>
  <c r="C447" i="9"/>
  <c r="C438" i="9"/>
  <c r="C429" i="9"/>
  <c r="C420" i="9"/>
  <c r="C411" i="9"/>
  <c r="C402" i="9"/>
  <c r="C393" i="9"/>
  <c r="C384" i="9"/>
  <c r="C375" i="9"/>
  <c r="C366" i="9"/>
  <c r="C357" i="9"/>
  <c r="C348" i="9"/>
  <c r="C339" i="9"/>
  <c r="C330" i="9"/>
  <c r="C321" i="9"/>
  <c r="C312" i="9"/>
  <c r="C303" i="9"/>
  <c r="C294" i="9"/>
  <c r="C287" i="9"/>
  <c r="C280" i="9"/>
  <c r="C273" i="9"/>
  <c r="C266" i="9"/>
  <c r="C259" i="9"/>
  <c r="C252" i="9"/>
  <c r="C243" i="9"/>
  <c r="C236" i="9"/>
  <c r="C229" i="9"/>
  <c r="C222" i="9"/>
  <c r="C215" i="9"/>
  <c r="C208" i="9"/>
  <c r="C201" i="9"/>
  <c r="C194" i="9"/>
  <c r="C187" i="9"/>
  <c r="C180" i="9"/>
  <c r="C173" i="9"/>
  <c r="C166" i="9"/>
  <c r="C159" i="9"/>
  <c r="C152" i="9"/>
  <c r="C145" i="9"/>
  <c r="C138" i="9"/>
  <c r="C131" i="9"/>
  <c r="C124" i="9"/>
  <c r="C117" i="9"/>
  <c r="C110" i="9"/>
  <c r="C103" i="9"/>
  <c r="C96" i="9"/>
  <c r="C89" i="9"/>
  <c r="C82" i="9"/>
  <c r="C75" i="9"/>
  <c r="C68" i="9"/>
  <c r="C61" i="9"/>
  <c r="C54" i="9"/>
  <c r="C47" i="9"/>
  <c r="C40" i="9"/>
  <c r="C33" i="9"/>
  <c r="AT1277" i="9"/>
  <c r="AT1276" i="9"/>
  <c r="AT1275" i="9"/>
  <c r="AT1274" i="9"/>
  <c r="AT1273" i="9"/>
  <c r="AT1272" i="9"/>
  <c r="AT1271" i="9"/>
  <c r="AT1270" i="9"/>
  <c r="AT1269" i="9"/>
  <c r="AT1268" i="9"/>
  <c r="AT1267" i="9"/>
  <c r="AT1266" i="9"/>
  <c r="AT1265" i="9"/>
  <c r="AT1264" i="9"/>
  <c r="AT1263" i="9"/>
  <c r="AT1262" i="9"/>
  <c r="AT1261" i="9"/>
  <c r="AT1260" i="9"/>
  <c r="AT1259" i="9"/>
  <c r="AT1258" i="9"/>
  <c r="AT1257" i="9"/>
  <c r="AT1256" i="9"/>
  <c r="AT1255" i="9"/>
  <c r="AT1254" i="9"/>
  <c r="AT1253" i="9"/>
  <c r="AT1252" i="9"/>
  <c r="AT1251" i="9"/>
  <c r="AT1250" i="9"/>
  <c r="AT1249" i="9"/>
  <c r="AT1248" i="9"/>
  <c r="AT1247" i="9"/>
  <c r="AT1246" i="9"/>
  <c r="AT1245" i="9"/>
  <c r="AT1244" i="9"/>
  <c r="AT1243" i="9"/>
  <c r="AT1242" i="9"/>
  <c r="AT1241" i="9"/>
  <c r="AT1240" i="9"/>
  <c r="AT1239" i="9"/>
  <c r="AT1238" i="9"/>
  <c r="AT1237" i="9"/>
  <c r="AT1236" i="9"/>
  <c r="AT1235" i="9"/>
  <c r="AT1234" i="9"/>
  <c r="AT1233" i="9"/>
  <c r="AT1232" i="9"/>
  <c r="AT1231" i="9"/>
  <c r="AT1230" i="9"/>
  <c r="AT1229" i="9"/>
  <c r="AT1228" i="9"/>
  <c r="AT1227" i="9"/>
  <c r="AT1226" i="9"/>
  <c r="AT1225" i="9"/>
  <c r="AT1224" i="9"/>
  <c r="AT1223" i="9"/>
  <c r="AT1222" i="9"/>
  <c r="AT1221" i="9"/>
  <c r="AT1220" i="9"/>
  <c r="AT1219" i="9"/>
  <c r="AT1218" i="9"/>
  <c r="AT1217" i="9"/>
  <c r="AT1216" i="9"/>
  <c r="AT1215" i="9"/>
  <c r="AT1214" i="9"/>
  <c r="AT1213" i="9"/>
  <c r="AT1212" i="9"/>
  <c r="AT1211" i="9"/>
  <c r="AT1210" i="9"/>
  <c r="AT1209" i="9"/>
  <c r="AT1208" i="9"/>
  <c r="AT1207" i="9"/>
  <c r="AT1206" i="9"/>
  <c r="AT1205" i="9"/>
  <c r="AT1204" i="9"/>
  <c r="AT1203" i="9"/>
  <c r="AT1202" i="9"/>
  <c r="AT1201" i="9"/>
  <c r="AT1200" i="9"/>
  <c r="AT1199" i="9"/>
  <c r="AT1198" i="9"/>
  <c r="AT1197" i="9"/>
  <c r="AT1196" i="9"/>
  <c r="AT1195" i="9"/>
  <c r="AT1194" i="9"/>
  <c r="AT1193" i="9"/>
  <c r="AT1192" i="9"/>
  <c r="AT1191" i="9"/>
  <c r="AT1190" i="9"/>
  <c r="AT1189" i="9"/>
  <c r="AT1188" i="9"/>
  <c r="AT1187" i="9"/>
  <c r="AT1186" i="9"/>
  <c r="AT1185" i="9"/>
  <c r="AT1184" i="9"/>
  <c r="AT1183" i="9"/>
  <c r="AT1182" i="9"/>
  <c r="AT1181" i="9"/>
  <c r="AT1180" i="9"/>
  <c r="AT1179" i="9"/>
  <c r="AT1178" i="9"/>
  <c r="AT1177" i="9"/>
  <c r="AT1176" i="9"/>
  <c r="AT1175" i="9"/>
  <c r="AT1174" i="9"/>
  <c r="AT1173" i="9"/>
  <c r="AT1172" i="9"/>
  <c r="AT1171" i="9"/>
  <c r="AT1170" i="9"/>
  <c r="AT1169" i="9"/>
  <c r="AT1168" i="9"/>
  <c r="AT1167" i="9"/>
  <c r="AT1166" i="9"/>
  <c r="AT1165" i="9"/>
  <c r="AT1164" i="9"/>
  <c r="AT1163" i="9"/>
  <c r="AT1162" i="9"/>
  <c r="AT1161" i="9"/>
  <c r="AT1160" i="9"/>
  <c r="AT1159" i="9"/>
  <c r="AT1158" i="9"/>
  <c r="AT1157" i="9"/>
  <c r="AT1156" i="9"/>
  <c r="AT1155" i="9"/>
  <c r="AT1154" i="9"/>
  <c r="AT1153" i="9"/>
  <c r="AT1152" i="9"/>
  <c r="AT1151" i="9"/>
  <c r="AT1150" i="9"/>
  <c r="AT1149" i="9"/>
  <c r="AT1148" i="9"/>
  <c r="AT1147" i="9"/>
  <c r="AT1146" i="9"/>
  <c r="AT1145" i="9"/>
  <c r="AT1144" i="9"/>
  <c r="AT1143" i="9"/>
  <c r="AT1142" i="9"/>
  <c r="AT1141" i="9"/>
  <c r="AT1140" i="9"/>
  <c r="AT1139" i="9"/>
  <c r="AT1138" i="9"/>
  <c r="AT1137" i="9"/>
  <c r="AT1136" i="9"/>
  <c r="AT1135" i="9"/>
  <c r="AT1134" i="9"/>
  <c r="AT1133" i="9"/>
  <c r="AT1132" i="9"/>
  <c r="AT1131" i="9"/>
  <c r="AT1130" i="9"/>
  <c r="AT1129" i="9"/>
  <c r="AT1128" i="9"/>
  <c r="AT1127" i="9"/>
  <c r="AT1126" i="9"/>
  <c r="AT1125" i="9"/>
  <c r="AT1124" i="9"/>
  <c r="AT1123" i="9"/>
  <c r="AT1122" i="9"/>
  <c r="AT1121" i="9"/>
  <c r="AT1120" i="9"/>
  <c r="AT1119" i="9"/>
  <c r="AT1118" i="9"/>
  <c r="C19" i="9"/>
  <c r="C12" i="9"/>
  <c r="C5" i="9"/>
  <c r="A8" i="9"/>
  <c r="A7" i="9"/>
  <c r="A6" i="9"/>
  <c r="A5" i="9"/>
  <c r="A4" i="9"/>
  <c r="AT1368" i="9" l="1"/>
  <c r="AU951" i="9"/>
  <c r="AU861" i="9"/>
  <c r="AU942" i="9"/>
  <c r="AU960" i="9"/>
  <c r="AU1005" i="9"/>
  <c r="AU33" i="9"/>
  <c r="AU117" i="9"/>
  <c r="AU393" i="9"/>
  <c r="AU411" i="9"/>
  <c r="AU429" i="9"/>
  <c r="AU447" i="9"/>
  <c r="AU465" i="9"/>
  <c r="AU501" i="9"/>
  <c r="AU537" i="9"/>
  <c r="AU573" i="9"/>
  <c r="AU609" i="9"/>
  <c r="AU645" i="9"/>
  <c r="AU681" i="9"/>
  <c r="AU717" i="9"/>
  <c r="AU753" i="9"/>
  <c r="AU789" i="9"/>
  <c r="AU825" i="9"/>
  <c r="AU1104" i="9"/>
  <c r="AU1134" i="9"/>
  <c r="AU1152" i="9"/>
  <c r="AU1170" i="9"/>
  <c r="AU1188" i="9"/>
  <c r="AU897" i="9"/>
  <c r="AU933" i="9"/>
  <c r="AU969" i="9"/>
  <c r="AU1050" i="9"/>
  <c r="AU54" i="9"/>
  <c r="AU82" i="9"/>
  <c r="AU110" i="9"/>
  <c r="AU519" i="9"/>
  <c r="AU528" i="9"/>
  <c r="AU654" i="9"/>
  <c r="AU663" i="9"/>
  <c r="AU672" i="9"/>
  <c r="AU798" i="9"/>
  <c r="AU807" i="9"/>
  <c r="AU816" i="9"/>
  <c r="AU1041" i="9"/>
  <c r="AU1077" i="9"/>
  <c r="AU1118" i="9"/>
  <c r="AU19" i="9"/>
  <c r="AU138" i="9"/>
  <c r="AU166" i="9"/>
  <c r="AU180" i="9"/>
  <c r="AU194" i="9"/>
  <c r="AU208" i="9"/>
  <c r="AU222" i="9"/>
  <c r="AU280" i="9"/>
  <c r="AU348" i="9"/>
  <c r="AU483" i="9"/>
  <c r="AU546" i="9"/>
  <c r="AU564" i="9"/>
  <c r="AU708" i="9"/>
  <c r="AU834" i="9"/>
  <c r="AU843" i="9"/>
  <c r="AU978" i="9"/>
  <c r="AU987" i="9"/>
  <c r="AU1059" i="9"/>
  <c r="AU1206" i="9"/>
  <c r="AU1224" i="9"/>
  <c r="AU26" i="9"/>
  <c r="AU40" i="9"/>
  <c r="AU47" i="9"/>
  <c r="AU61" i="9"/>
  <c r="AU68" i="9"/>
  <c r="AU75" i="9"/>
  <c r="AU89" i="9"/>
  <c r="AU103" i="9"/>
  <c r="AU124" i="9"/>
  <c r="AU402" i="9"/>
  <c r="AU420" i="9"/>
  <c r="AU438" i="9"/>
  <c r="AU456" i="9"/>
  <c r="AU510" i="9"/>
  <c r="AU582" i="9"/>
  <c r="AU591" i="9"/>
  <c r="AU600" i="9"/>
  <c r="AU726" i="9"/>
  <c r="AU735" i="9"/>
  <c r="AU744" i="9"/>
  <c r="AU870" i="9"/>
  <c r="AU879" i="9"/>
  <c r="AU888" i="9"/>
  <c r="AU1014" i="9"/>
  <c r="AU1023" i="9"/>
  <c r="AU1032" i="9"/>
  <c r="AU1095" i="9"/>
  <c r="AU1111" i="9"/>
  <c r="AU1125" i="9"/>
  <c r="AU1143" i="9"/>
  <c r="AU1161" i="9"/>
  <c r="AU1179" i="9"/>
  <c r="AU96" i="9"/>
  <c r="AU252" i="9"/>
  <c r="AU312" i="9"/>
  <c r="AU384" i="9"/>
  <c r="AU555" i="9"/>
  <c r="AU690" i="9"/>
  <c r="AU699" i="9"/>
  <c r="AU852" i="9"/>
  <c r="AU996" i="9"/>
  <c r="AU1086" i="9"/>
  <c r="AU1242" i="9"/>
  <c r="AU1260" i="9"/>
  <c r="AU131" i="9"/>
  <c r="AU145" i="9"/>
  <c r="AU152" i="9"/>
  <c r="AU159" i="9"/>
  <c r="AU173" i="9"/>
  <c r="AU187" i="9"/>
  <c r="AU201" i="9"/>
  <c r="AU215" i="9"/>
  <c r="AU229" i="9"/>
  <c r="AU236" i="9"/>
  <c r="AU243" i="9"/>
  <c r="AU259" i="9"/>
  <c r="AU266" i="9"/>
  <c r="AU273" i="9"/>
  <c r="AU287" i="9"/>
  <c r="AU294" i="9"/>
  <c r="AU303" i="9"/>
  <c r="AU321" i="9"/>
  <c r="AU330" i="9"/>
  <c r="AU339" i="9"/>
  <c r="AU357" i="9"/>
  <c r="AU366" i="9"/>
  <c r="AU375" i="9"/>
  <c r="AU474" i="9"/>
  <c r="AU492" i="9"/>
  <c r="AU618" i="9"/>
  <c r="AU627" i="9"/>
  <c r="AU636" i="9"/>
  <c r="AU762" i="9"/>
  <c r="AU771" i="9"/>
  <c r="AU780" i="9"/>
  <c r="AU906" i="9"/>
  <c r="AU915" i="9"/>
  <c r="AU924" i="9"/>
  <c r="AU1068" i="9"/>
  <c r="AU1197" i="9"/>
  <c r="AU1215" i="9"/>
  <c r="AU1233" i="9"/>
  <c r="AU1251" i="9"/>
  <c r="AU1269" i="9"/>
  <c r="AU12" i="9"/>
  <c r="AU1368" i="9" l="1"/>
  <c r="Q33" i="6" l="1"/>
  <c r="C45" i="9" s="1"/>
  <c r="Q37" i="6"/>
  <c r="C73" i="9" s="1"/>
  <c r="Q41" i="6"/>
  <c r="C101" i="9" s="1"/>
  <c r="Q45" i="6"/>
  <c r="C129" i="9" s="1"/>
  <c r="Q49" i="6"/>
  <c r="C157" i="9" s="1"/>
  <c r="Q53" i="6"/>
  <c r="C185" i="9" s="1"/>
  <c r="Q57" i="6"/>
  <c r="C213" i="9" s="1"/>
  <c r="Q61" i="6"/>
  <c r="C241" i="9" s="1"/>
  <c r="Q65" i="6"/>
  <c r="C271" i="9" s="1"/>
  <c r="Q69" i="6"/>
  <c r="C299" i="9" s="1"/>
  <c r="Q73" i="6"/>
  <c r="C335" i="9" s="1"/>
  <c r="Q77" i="6"/>
  <c r="C371" i="9" s="1"/>
  <c r="Q81" i="6"/>
  <c r="C407" i="9" s="1"/>
  <c r="Q85" i="6"/>
  <c r="C443" i="9" s="1"/>
  <c r="Q89" i="6"/>
  <c r="C479" i="9" s="1"/>
  <c r="Q93" i="6"/>
  <c r="C515" i="9" s="1"/>
  <c r="Q97" i="6"/>
  <c r="C551" i="9" s="1"/>
  <c r="Q101" i="6"/>
  <c r="C587" i="9" s="1"/>
  <c r="Q105" i="6"/>
  <c r="C623" i="9" s="1"/>
  <c r="Q109" i="6"/>
  <c r="C659" i="9" s="1"/>
  <c r="Q113" i="6"/>
  <c r="C695" i="9" s="1"/>
  <c r="Q117" i="6"/>
  <c r="C731" i="9" s="1"/>
  <c r="Q121" i="6"/>
  <c r="C767" i="9" s="1"/>
  <c r="Q125" i="6"/>
  <c r="C803" i="9" s="1"/>
  <c r="Q129" i="6"/>
  <c r="C839" i="9" s="1"/>
  <c r="Q133" i="6"/>
  <c r="C875" i="9" s="1"/>
  <c r="Q137" i="6"/>
  <c r="C911" i="9" s="1"/>
  <c r="Q141" i="6"/>
  <c r="C947" i="9" s="1"/>
  <c r="Q145" i="6"/>
  <c r="C983" i="9" s="1"/>
  <c r="Q149" i="6"/>
  <c r="C1019" i="9" s="1"/>
  <c r="Q153" i="6"/>
  <c r="C1055" i="9" s="1"/>
  <c r="Q157" i="6"/>
  <c r="C1091" i="9" s="1"/>
  <c r="P39" i="6"/>
  <c r="C85" i="9" s="1"/>
  <c r="P43" i="6"/>
  <c r="C113" i="9" s="1"/>
  <c r="P47" i="6"/>
  <c r="C141" i="9" s="1"/>
  <c r="P51" i="6"/>
  <c r="C169" i="9" s="1"/>
  <c r="P55" i="6"/>
  <c r="C197" i="9" s="1"/>
  <c r="P59" i="6"/>
  <c r="C225" i="9" s="1"/>
  <c r="P63" i="6"/>
  <c r="C255" i="9" s="1"/>
  <c r="P67" i="6"/>
  <c r="C283" i="9" s="1"/>
  <c r="P71" i="6"/>
  <c r="C315" i="9" s="1"/>
  <c r="P75" i="6"/>
  <c r="C351" i="9" s="1"/>
  <c r="P79" i="6"/>
  <c r="C387" i="9" s="1"/>
  <c r="P83" i="6"/>
  <c r="C423" i="9" s="1"/>
  <c r="P87" i="6"/>
  <c r="C459" i="9" s="1"/>
  <c r="P91" i="6"/>
  <c r="C495" i="9" s="1"/>
  <c r="P95" i="6"/>
  <c r="C531" i="9" s="1"/>
  <c r="P99" i="6"/>
  <c r="C567" i="9" s="1"/>
  <c r="P103" i="6"/>
  <c r="C603" i="9" s="1"/>
  <c r="P107" i="6"/>
  <c r="C639" i="9" s="1"/>
  <c r="P111" i="6"/>
  <c r="C675" i="9" s="1"/>
  <c r="P115" i="6"/>
  <c r="C711" i="9" s="1"/>
  <c r="P119" i="6"/>
  <c r="C747" i="9" s="1"/>
  <c r="P123" i="6"/>
  <c r="C783" i="9" s="1"/>
  <c r="P127" i="6"/>
  <c r="C819" i="9" s="1"/>
  <c r="P131" i="6"/>
  <c r="C855" i="9" s="1"/>
  <c r="P135" i="6"/>
  <c r="C891" i="9" s="1"/>
  <c r="P139" i="6"/>
  <c r="C927" i="9" s="1"/>
  <c r="P143" i="6"/>
  <c r="C963" i="9" s="1"/>
  <c r="P147" i="6"/>
  <c r="C999" i="9" s="1"/>
  <c r="P151" i="6"/>
  <c r="C1035" i="9" s="1"/>
  <c r="P155" i="6"/>
  <c r="C1071" i="9" s="1"/>
  <c r="P30" i="6"/>
  <c r="C22" i="9" s="1"/>
  <c r="P34" i="6"/>
  <c r="C50" i="9" s="1"/>
  <c r="P29" i="6"/>
  <c r="C15" i="9" s="1"/>
  <c r="Q30" i="6"/>
  <c r="C24" i="9" s="1"/>
  <c r="Q34" i="6"/>
  <c r="C52" i="9" s="1"/>
  <c r="Q38" i="6"/>
  <c r="C80" i="9" s="1"/>
  <c r="Q42" i="6"/>
  <c r="C108" i="9" s="1"/>
  <c r="Q46" i="6"/>
  <c r="C136" i="9" s="1"/>
  <c r="Q50" i="6"/>
  <c r="C164" i="9" s="1"/>
  <c r="Q54" i="6"/>
  <c r="C192" i="9" s="1"/>
  <c r="Q58" i="6"/>
  <c r="C220" i="9" s="1"/>
  <c r="Q62" i="6"/>
  <c r="C248" i="9" s="1"/>
  <c r="Q66" i="6"/>
  <c r="C278" i="9" s="1"/>
  <c r="Q70" i="6"/>
  <c r="C308" i="9" s="1"/>
  <c r="Q74" i="6"/>
  <c r="C344" i="9" s="1"/>
  <c r="Q78" i="6"/>
  <c r="C380" i="9" s="1"/>
  <c r="Q82" i="6"/>
  <c r="C416" i="9" s="1"/>
  <c r="Q86" i="6"/>
  <c r="Q90" i="6"/>
  <c r="C488" i="9" s="1"/>
  <c r="Q94" i="6"/>
  <c r="C524" i="9" s="1"/>
  <c r="Q98" i="6"/>
  <c r="C560" i="9" s="1"/>
  <c r="Q102" i="6"/>
  <c r="C596" i="9" s="1"/>
  <c r="Q106" i="6"/>
  <c r="C632" i="9" s="1"/>
  <c r="Q110" i="6"/>
  <c r="C668" i="9" s="1"/>
  <c r="Q114" i="6"/>
  <c r="C704" i="9" s="1"/>
  <c r="Q118" i="6"/>
  <c r="C740" i="9" s="1"/>
  <c r="Q122" i="6"/>
  <c r="C776" i="9" s="1"/>
  <c r="Q126" i="6"/>
  <c r="C812" i="9" s="1"/>
  <c r="Q130" i="6"/>
  <c r="C848" i="9" s="1"/>
  <c r="Q134" i="6"/>
  <c r="C884" i="9" s="1"/>
  <c r="Q138" i="6"/>
  <c r="C920" i="9" s="1"/>
  <c r="Q142" i="6"/>
  <c r="C956" i="9" s="1"/>
  <c r="Q146" i="6"/>
  <c r="C992" i="9" s="1"/>
  <c r="Q150" i="6"/>
  <c r="C1028" i="9" s="1"/>
  <c r="Q154" i="6"/>
  <c r="C1064" i="9" s="1"/>
  <c r="Q158" i="6"/>
  <c r="C1100" i="9" s="1"/>
  <c r="P40" i="6"/>
  <c r="C92" i="9" s="1"/>
  <c r="P44" i="6"/>
  <c r="C120" i="9" s="1"/>
  <c r="P48" i="6"/>
  <c r="C148" i="9" s="1"/>
  <c r="P52" i="6"/>
  <c r="C176" i="9" s="1"/>
  <c r="P56" i="6"/>
  <c r="C204" i="9" s="1"/>
  <c r="P60" i="6"/>
  <c r="C232" i="9" s="1"/>
  <c r="P64" i="6"/>
  <c r="C262" i="9" s="1"/>
  <c r="P68" i="6"/>
  <c r="C290" i="9" s="1"/>
  <c r="P72" i="6"/>
  <c r="C324" i="9" s="1"/>
  <c r="P76" i="6"/>
  <c r="C360" i="9" s="1"/>
  <c r="P80" i="6"/>
  <c r="C396" i="9" s="1"/>
  <c r="P84" i="6"/>
  <c r="C432" i="9" s="1"/>
  <c r="P88" i="6"/>
  <c r="C468" i="9" s="1"/>
  <c r="P92" i="6"/>
  <c r="C504" i="9" s="1"/>
  <c r="P96" i="6"/>
  <c r="C540" i="9" s="1"/>
  <c r="P100" i="6"/>
  <c r="C576" i="9" s="1"/>
  <c r="P104" i="6"/>
  <c r="C612" i="9" s="1"/>
  <c r="P108" i="6"/>
  <c r="C648" i="9" s="1"/>
  <c r="P112" i="6"/>
  <c r="C684" i="9" s="1"/>
  <c r="P116" i="6"/>
  <c r="C720" i="9" s="1"/>
  <c r="P120" i="6"/>
  <c r="C756" i="9" s="1"/>
  <c r="P124" i="6"/>
  <c r="C792" i="9" s="1"/>
  <c r="P128" i="6"/>
  <c r="C828" i="9" s="1"/>
  <c r="P132" i="6"/>
  <c r="C864" i="9" s="1"/>
  <c r="P136" i="6"/>
  <c r="C900" i="9" s="1"/>
  <c r="P140" i="6"/>
  <c r="C936" i="9" s="1"/>
  <c r="P144" i="6"/>
  <c r="C972" i="9" s="1"/>
  <c r="P148" i="6"/>
  <c r="C1008" i="9" s="1"/>
  <c r="P152" i="6"/>
  <c r="C1044" i="9" s="1"/>
  <c r="P156" i="6"/>
  <c r="C1080" i="9" s="1"/>
  <c r="P31" i="6"/>
  <c r="C29" i="9" s="1"/>
  <c r="P35" i="6"/>
  <c r="C57" i="9" s="1"/>
  <c r="Q31" i="6"/>
  <c r="C31" i="9" s="1"/>
  <c r="Q35" i="6"/>
  <c r="C59" i="9" s="1"/>
  <c r="Q39" i="6"/>
  <c r="C87" i="9" s="1"/>
  <c r="Q43" i="6"/>
  <c r="C115" i="9" s="1"/>
  <c r="Q47" i="6"/>
  <c r="C143" i="9" s="1"/>
  <c r="Q51" i="6"/>
  <c r="C171" i="9" s="1"/>
  <c r="Q55" i="6"/>
  <c r="C199" i="9" s="1"/>
  <c r="Q59" i="6"/>
  <c r="C227" i="9" s="1"/>
  <c r="Q63" i="6"/>
  <c r="C257" i="9" s="1"/>
  <c r="Q67" i="6"/>
  <c r="C285" i="9" s="1"/>
  <c r="Q71" i="6"/>
  <c r="C317" i="9" s="1"/>
  <c r="Q75" i="6"/>
  <c r="C353" i="9" s="1"/>
  <c r="Q79" i="6"/>
  <c r="C389" i="9" s="1"/>
  <c r="Q83" i="6"/>
  <c r="C425" i="9" s="1"/>
  <c r="Q87" i="6"/>
  <c r="Q91" i="6"/>
  <c r="C497" i="9" s="1"/>
  <c r="Q95" i="6"/>
  <c r="C533" i="9" s="1"/>
  <c r="Q99" i="6"/>
  <c r="C569" i="9" s="1"/>
  <c r="Q103" i="6"/>
  <c r="C605" i="9" s="1"/>
  <c r="Q107" i="6"/>
  <c r="C641" i="9" s="1"/>
  <c r="Q111" i="6"/>
  <c r="C677" i="9" s="1"/>
  <c r="Q115" i="6"/>
  <c r="C713" i="9" s="1"/>
  <c r="Q119" i="6"/>
  <c r="C749" i="9" s="1"/>
  <c r="Q123" i="6"/>
  <c r="C785" i="9" s="1"/>
  <c r="Q127" i="6"/>
  <c r="C821" i="9" s="1"/>
  <c r="Q131" i="6"/>
  <c r="C857" i="9" s="1"/>
  <c r="Q135" i="6"/>
  <c r="C893" i="9" s="1"/>
  <c r="Q139" i="6"/>
  <c r="C929" i="9" s="1"/>
  <c r="Q143" i="6"/>
  <c r="C965" i="9" s="1"/>
  <c r="Q147" i="6"/>
  <c r="C1001" i="9" s="1"/>
  <c r="Q151" i="6"/>
  <c r="C1037" i="9" s="1"/>
  <c r="Q155" i="6"/>
  <c r="C1073" i="9" s="1"/>
  <c r="P37" i="6"/>
  <c r="C71" i="9" s="1"/>
  <c r="P41" i="6"/>
  <c r="C99" i="9" s="1"/>
  <c r="P45" i="6"/>
  <c r="C127" i="9" s="1"/>
  <c r="P49" i="6"/>
  <c r="C155" i="9" s="1"/>
  <c r="P53" i="6"/>
  <c r="C183" i="9" s="1"/>
  <c r="P57" i="6"/>
  <c r="C211" i="9" s="1"/>
  <c r="P61" i="6"/>
  <c r="C239" i="9" s="1"/>
  <c r="P65" i="6"/>
  <c r="C269" i="9" s="1"/>
  <c r="P69" i="6"/>
  <c r="C297" i="9" s="1"/>
  <c r="P73" i="6"/>
  <c r="C333" i="9" s="1"/>
  <c r="P77" i="6"/>
  <c r="C369" i="9" s="1"/>
  <c r="P81" i="6"/>
  <c r="C405" i="9" s="1"/>
  <c r="P85" i="6"/>
  <c r="C441" i="9" s="1"/>
  <c r="P89" i="6"/>
  <c r="C477" i="9" s="1"/>
  <c r="P93" i="6"/>
  <c r="C513" i="9" s="1"/>
  <c r="P97" i="6"/>
  <c r="C549" i="9" s="1"/>
  <c r="P101" i="6"/>
  <c r="C585" i="9" s="1"/>
  <c r="P105" i="6"/>
  <c r="C621" i="9" s="1"/>
  <c r="P109" i="6"/>
  <c r="C657" i="9" s="1"/>
  <c r="P113" i="6"/>
  <c r="C693" i="9" s="1"/>
  <c r="P117" i="6"/>
  <c r="C729" i="9" s="1"/>
  <c r="P121" i="6"/>
  <c r="C765" i="9" s="1"/>
  <c r="P125" i="6"/>
  <c r="C801" i="9" s="1"/>
  <c r="P129" i="6"/>
  <c r="C837" i="9" s="1"/>
  <c r="P133" i="6"/>
  <c r="C873" i="9" s="1"/>
  <c r="P137" i="6"/>
  <c r="C909" i="9" s="1"/>
  <c r="P141" i="6"/>
  <c r="C945" i="9" s="1"/>
  <c r="P145" i="6"/>
  <c r="C981" i="9" s="1"/>
  <c r="P149" i="6"/>
  <c r="C1017" i="9" s="1"/>
  <c r="P153" i="6"/>
  <c r="C1053" i="9" s="1"/>
  <c r="P157" i="6"/>
  <c r="C1089" i="9" s="1"/>
  <c r="P32" i="6"/>
  <c r="C36" i="9" s="1"/>
  <c r="P36" i="6"/>
  <c r="C64" i="9" s="1"/>
  <c r="Q32" i="6"/>
  <c r="C38" i="9" s="1"/>
  <c r="Q36" i="6"/>
  <c r="C66" i="9" s="1"/>
  <c r="Q40" i="6"/>
  <c r="C94" i="9" s="1"/>
  <c r="Q44" i="6"/>
  <c r="C122" i="9" s="1"/>
  <c r="Q48" i="6"/>
  <c r="C150" i="9" s="1"/>
  <c r="Q52" i="6"/>
  <c r="C178" i="9" s="1"/>
  <c r="Q56" i="6"/>
  <c r="C206" i="9" s="1"/>
  <c r="Q60" i="6"/>
  <c r="C234" i="9" s="1"/>
  <c r="Q64" i="6"/>
  <c r="C264" i="9" s="1"/>
  <c r="Q68" i="6"/>
  <c r="C292" i="9" s="1"/>
  <c r="Q72" i="6"/>
  <c r="C326" i="9" s="1"/>
  <c r="Q76" i="6"/>
  <c r="C362" i="9" s="1"/>
  <c r="Q80" i="6"/>
  <c r="C398" i="9" s="1"/>
  <c r="Q84" i="6"/>
  <c r="C434" i="9" s="1"/>
  <c r="Q88" i="6"/>
  <c r="C470" i="9" s="1"/>
  <c r="Q92" i="6"/>
  <c r="C506" i="9" s="1"/>
  <c r="Q96" i="6"/>
  <c r="C542" i="9" s="1"/>
  <c r="Q100" i="6"/>
  <c r="C578" i="9" s="1"/>
  <c r="Q104" i="6"/>
  <c r="C614" i="9" s="1"/>
  <c r="Q108" i="6"/>
  <c r="C650" i="9" s="1"/>
  <c r="Q112" i="6"/>
  <c r="C686" i="9" s="1"/>
  <c r="Q116" i="6"/>
  <c r="C722" i="9" s="1"/>
  <c r="Q120" i="6"/>
  <c r="C758" i="9" s="1"/>
  <c r="Q124" i="6"/>
  <c r="C794" i="9" s="1"/>
  <c r="Q128" i="6"/>
  <c r="C830" i="9" s="1"/>
  <c r="Q132" i="6"/>
  <c r="C866" i="9" s="1"/>
  <c r="Q136" i="6"/>
  <c r="C902" i="9" s="1"/>
  <c r="Q140" i="6"/>
  <c r="C938" i="9" s="1"/>
  <c r="Q144" i="6"/>
  <c r="C974" i="9" s="1"/>
  <c r="Q148" i="6"/>
  <c r="C1010" i="9" s="1"/>
  <c r="Q152" i="6"/>
  <c r="C1046" i="9" s="1"/>
  <c r="Q156" i="6"/>
  <c r="C1082" i="9" s="1"/>
  <c r="P38" i="6"/>
  <c r="C78" i="9" s="1"/>
  <c r="P42" i="6"/>
  <c r="C106" i="9" s="1"/>
  <c r="P46" i="6"/>
  <c r="C134" i="9" s="1"/>
  <c r="P50" i="6"/>
  <c r="C162" i="9" s="1"/>
  <c r="P54" i="6"/>
  <c r="C190" i="9" s="1"/>
  <c r="P58" i="6"/>
  <c r="C218" i="9" s="1"/>
  <c r="P62" i="6"/>
  <c r="C246" i="9" s="1"/>
  <c r="P66" i="6"/>
  <c r="C276" i="9" s="1"/>
  <c r="P70" i="6"/>
  <c r="C306" i="9" s="1"/>
  <c r="P74" i="6"/>
  <c r="C342" i="9" s="1"/>
  <c r="P78" i="6"/>
  <c r="C378" i="9" s="1"/>
  <c r="P82" i="6"/>
  <c r="C414" i="9" s="1"/>
  <c r="P86" i="6"/>
  <c r="C450" i="9" s="1"/>
  <c r="P90" i="6"/>
  <c r="C486" i="9" s="1"/>
  <c r="P94" i="6"/>
  <c r="C522" i="9" s="1"/>
  <c r="P98" i="6"/>
  <c r="C558" i="9" s="1"/>
  <c r="P102" i="6"/>
  <c r="C594" i="9" s="1"/>
  <c r="P106" i="6"/>
  <c r="C630" i="9" s="1"/>
  <c r="P110" i="6"/>
  <c r="C666" i="9" s="1"/>
  <c r="P114" i="6"/>
  <c r="C702" i="9" s="1"/>
  <c r="P118" i="6"/>
  <c r="C738" i="9" s="1"/>
  <c r="P122" i="6"/>
  <c r="C774" i="9" s="1"/>
  <c r="P126" i="6"/>
  <c r="C810" i="9" s="1"/>
  <c r="P130" i="6"/>
  <c r="C846" i="9" s="1"/>
  <c r="P134" i="6"/>
  <c r="C882" i="9" s="1"/>
  <c r="P138" i="6"/>
  <c r="C918" i="9" s="1"/>
  <c r="P142" i="6"/>
  <c r="C954" i="9" s="1"/>
  <c r="P146" i="6"/>
  <c r="C990" i="9" s="1"/>
  <c r="P150" i="6"/>
  <c r="C1026" i="9" s="1"/>
  <c r="P154" i="6"/>
  <c r="C1062" i="9" s="1"/>
  <c r="P158" i="6"/>
  <c r="C1098" i="9" s="1"/>
  <c r="P33" i="6"/>
  <c r="C43" i="9" s="1"/>
  <c r="Q29" i="6"/>
  <c r="C17" i="9" s="1"/>
  <c r="J30" i="6"/>
  <c r="K30" i="6" s="1"/>
  <c r="J157" i="6"/>
  <c r="K157" i="6" s="1"/>
  <c r="J153" i="6"/>
  <c r="K153" i="6" s="1"/>
  <c r="J149" i="6"/>
  <c r="K149" i="6" s="1"/>
  <c r="J145" i="6"/>
  <c r="K145" i="6" s="1"/>
  <c r="J141" i="6"/>
  <c r="K141" i="6" s="1"/>
  <c r="J137" i="6"/>
  <c r="K137" i="6" s="1"/>
  <c r="J133" i="6"/>
  <c r="K133" i="6" s="1"/>
  <c r="J129" i="6"/>
  <c r="K129" i="6" s="1"/>
  <c r="J125" i="6"/>
  <c r="K125" i="6" s="1"/>
  <c r="J121" i="6"/>
  <c r="K121" i="6" s="1"/>
  <c r="J117" i="6"/>
  <c r="K117" i="6" s="1"/>
  <c r="J113" i="6"/>
  <c r="K113" i="6" s="1"/>
  <c r="J109" i="6"/>
  <c r="K109" i="6" s="1"/>
  <c r="J105" i="6"/>
  <c r="K105" i="6" s="1"/>
  <c r="J101" i="6"/>
  <c r="K101" i="6" s="1"/>
  <c r="J97" i="6"/>
  <c r="K97" i="6" s="1"/>
  <c r="J93" i="6"/>
  <c r="K93" i="6" s="1"/>
  <c r="E158" i="6"/>
  <c r="E154" i="6"/>
  <c r="E150" i="6"/>
  <c r="E146" i="6"/>
  <c r="E142" i="6"/>
  <c r="E138" i="6"/>
  <c r="E134" i="6"/>
  <c r="E130" i="6"/>
  <c r="E126" i="6"/>
  <c r="E122" i="6"/>
  <c r="D157" i="6"/>
  <c r="C1087" i="9" s="1"/>
  <c r="D153" i="6"/>
  <c r="C1051" i="9" s="1"/>
  <c r="D149" i="6"/>
  <c r="C1015" i="9" s="1"/>
  <c r="D145" i="6"/>
  <c r="C979" i="9" s="1"/>
  <c r="D141" i="6"/>
  <c r="C943" i="9" s="1"/>
  <c r="D137" i="6"/>
  <c r="C907" i="9" s="1"/>
  <c r="D133" i="6"/>
  <c r="C871" i="9" s="1"/>
  <c r="D129" i="6"/>
  <c r="C835" i="9" s="1"/>
  <c r="D125" i="6"/>
  <c r="C799" i="9" s="1"/>
  <c r="B158" i="6"/>
  <c r="B154" i="6"/>
  <c r="B150" i="6"/>
  <c r="B146" i="6"/>
  <c r="B142" i="6"/>
  <c r="B138" i="6"/>
  <c r="B134" i="6"/>
  <c r="B130" i="6"/>
  <c r="B126" i="6"/>
  <c r="J86" i="6"/>
  <c r="K86" i="6" s="1"/>
  <c r="J82" i="6"/>
  <c r="K82" i="6" s="1"/>
  <c r="J78" i="6"/>
  <c r="K78" i="6" s="1"/>
  <c r="J74" i="6"/>
  <c r="K74" i="6" s="1"/>
  <c r="J70" i="6"/>
  <c r="K70" i="6" s="1"/>
  <c r="J66" i="6"/>
  <c r="K66" i="6" s="1"/>
  <c r="J62" i="6"/>
  <c r="K62" i="6" s="1"/>
  <c r="J58" i="6"/>
  <c r="K58" i="6" s="1"/>
  <c r="J54" i="6"/>
  <c r="K54" i="6" s="1"/>
  <c r="J50" i="6"/>
  <c r="K50" i="6" s="1"/>
  <c r="E118" i="6"/>
  <c r="E114" i="6"/>
  <c r="E110" i="6"/>
  <c r="E106" i="6"/>
  <c r="E102" i="6"/>
  <c r="E98" i="6"/>
  <c r="E94" i="6"/>
  <c r="E90" i="6"/>
  <c r="E86" i="6"/>
  <c r="E82" i="6"/>
  <c r="E78" i="6"/>
  <c r="E74" i="6"/>
  <c r="E70" i="6"/>
  <c r="E66" i="6"/>
  <c r="J158" i="6"/>
  <c r="K158" i="6" s="1"/>
  <c r="J152" i="6"/>
  <c r="K152" i="6" s="1"/>
  <c r="J147" i="6"/>
  <c r="K147" i="6" s="1"/>
  <c r="J142" i="6"/>
  <c r="K142" i="6" s="1"/>
  <c r="J136" i="6"/>
  <c r="K136" i="6" s="1"/>
  <c r="J131" i="6"/>
  <c r="K131" i="6" s="1"/>
  <c r="J126" i="6"/>
  <c r="K126" i="6" s="1"/>
  <c r="J120" i="6"/>
  <c r="K120" i="6" s="1"/>
  <c r="J115" i="6"/>
  <c r="K115" i="6" s="1"/>
  <c r="J110" i="6"/>
  <c r="K110" i="6" s="1"/>
  <c r="J104" i="6"/>
  <c r="K104" i="6" s="1"/>
  <c r="J99" i="6"/>
  <c r="K99" i="6" s="1"/>
  <c r="J94" i="6"/>
  <c r="K94" i="6" s="1"/>
  <c r="E157" i="6"/>
  <c r="E152" i="6"/>
  <c r="E147" i="6"/>
  <c r="E141" i="6"/>
  <c r="E136" i="6"/>
  <c r="E131" i="6"/>
  <c r="E125" i="6"/>
  <c r="E120" i="6"/>
  <c r="D154" i="6"/>
  <c r="C1060" i="9" s="1"/>
  <c r="D148" i="6"/>
  <c r="C1006" i="9" s="1"/>
  <c r="D143" i="6"/>
  <c r="C961" i="9" s="1"/>
  <c r="D138" i="6"/>
  <c r="C916" i="9" s="1"/>
  <c r="D132" i="6"/>
  <c r="C862" i="9" s="1"/>
  <c r="D127" i="6"/>
  <c r="C817" i="9" s="1"/>
  <c r="D122" i="6"/>
  <c r="C772" i="9" s="1"/>
  <c r="B153" i="6"/>
  <c r="B148" i="6"/>
  <c r="B143" i="6"/>
  <c r="B137" i="6"/>
  <c r="B132" i="6"/>
  <c r="B127" i="6"/>
  <c r="J85" i="6"/>
  <c r="K85" i="6" s="1"/>
  <c r="J80" i="6"/>
  <c r="K80" i="6" s="1"/>
  <c r="J75" i="6"/>
  <c r="K75" i="6" s="1"/>
  <c r="J69" i="6"/>
  <c r="K69" i="6" s="1"/>
  <c r="J64" i="6"/>
  <c r="K64" i="6" s="1"/>
  <c r="J59" i="6"/>
  <c r="K59" i="6" s="1"/>
  <c r="J53" i="6"/>
  <c r="K53" i="6" s="1"/>
  <c r="J48" i="6"/>
  <c r="K48" i="6" s="1"/>
  <c r="E115" i="6"/>
  <c r="E109" i="6"/>
  <c r="E104" i="6"/>
  <c r="E99" i="6"/>
  <c r="E93" i="6"/>
  <c r="E88" i="6"/>
  <c r="E83" i="6"/>
  <c r="E77" i="6"/>
  <c r="E72" i="6"/>
  <c r="E67" i="6"/>
  <c r="E62" i="6"/>
  <c r="E58" i="6"/>
  <c r="E54" i="6"/>
  <c r="E50" i="6"/>
  <c r="D119" i="6"/>
  <c r="C745" i="9" s="1"/>
  <c r="D115" i="6"/>
  <c r="C709" i="9" s="1"/>
  <c r="D111" i="6"/>
  <c r="C673" i="9" s="1"/>
  <c r="D107" i="6"/>
  <c r="C637" i="9" s="1"/>
  <c r="D103" i="6"/>
  <c r="C601" i="9" s="1"/>
  <c r="D99" i="6"/>
  <c r="C565" i="9" s="1"/>
  <c r="D95" i="6"/>
  <c r="C529" i="9" s="1"/>
  <c r="D91" i="6"/>
  <c r="C493" i="9" s="1"/>
  <c r="D87" i="6"/>
  <c r="C457" i="9" s="1"/>
  <c r="D83" i="6"/>
  <c r="C421" i="9" s="1"/>
  <c r="D79" i="6"/>
  <c r="C385" i="9" s="1"/>
  <c r="D75" i="6"/>
  <c r="C349" i="9" s="1"/>
  <c r="D71" i="6"/>
  <c r="C313" i="9" s="1"/>
  <c r="D67" i="6"/>
  <c r="C281" i="9" s="1"/>
  <c r="D63" i="6"/>
  <c r="C253" i="9" s="1"/>
  <c r="D59" i="6"/>
  <c r="C223" i="9" s="1"/>
  <c r="D55" i="6"/>
  <c r="C195" i="9" s="1"/>
  <c r="J156" i="6"/>
  <c r="K156" i="6" s="1"/>
  <c r="J151" i="6"/>
  <c r="K151" i="6" s="1"/>
  <c r="J146" i="6"/>
  <c r="K146" i="6" s="1"/>
  <c r="J140" i="6"/>
  <c r="K140" i="6" s="1"/>
  <c r="J135" i="6"/>
  <c r="K135" i="6" s="1"/>
  <c r="J130" i="6"/>
  <c r="K130" i="6" s="1"/>
  <c r="J124" i="6"/>
  <c r="K124" i="6" s="1"/>
  <c r="J119" i="6"/>
  <c r="K119" i="6" s="1"/>
  <c r="J114" i="6"/>
  <c r="K114" i="6" s="1"/>
  <c r="J108" i="6"/>
  <c r="K108" i="6" s="1"/>
  <c r="J103" i="6"/>
  <c r="K103" i="6" s="1"/>
  <c r="J98" i="6"/>
  <c r="K98" i="6" s="1"/>
  <c r="J92" i="6"/>
  <c r="K92" i="6" s="1"/>
  <c r="E156" i="6"/>
  <c r="E151" i="6"/>
  <c r="E145" i="6"/>
  <c r="E140" i="6"/>
  <c r="E135" i="6"/>
  <c r="E129" i="6"/>
  <c r="E124" i="6"/>
  <c r="D158" i="6"/>
  <c r="C1096" i="9" s="1"/>
  <c r="D152" i="6"/>
  <c r="C1042" i="9" s="1"/>
  <c r="D147" i="6"/>
  <c r="C997" i="9" s="1"/>
  <c r="D142" i="6"/>
  <c r="C952" i="9" s="1"/>
  <c r="D136" i="6"/>
  <c r="C898" i="9" s="1"/>
  <c r="D131" i="6"/>
  <c r="C853" i="9" s="1"/>
  <c r="D126" i="6"/>
  <c r="C808" i="9" s="1"/>
  <c r="B157" i="6"/>
  <c r="B152" i="6"/>
  <c r="B147" i="6"/>
  <c r="B141" i="6"/>
  <c r="B136" i="6"/>
  <c r="B131" i="6"/>
  <c r="J89" i="6"/>
  <c r="K89" i="6" s="1"/>
  <c r="J84" i="6"/>
  <c r="K84" i="6" s="1"/>
  <c r="J79" i="6"/>
  <c r="K79" i="6" s="1"/>
  <c r="J73" i="6"/>
  <c r="K73" i="6" s="1"/>
  <c r="J68" i="6"/>
  <c r="K68" i="6" s="1"/>
  <c r="J63" i="6"/>
  <c r="K63" i="6" s="1"/>
  <c r="J57" i="6"/>
  <c r="K57" i="6" s="1"/>
  <c r="J52" i="6"/>
  <c r="K52" i="6" s="1"/>
  <c r="E119" i="6"/>
  <c r="E113" i="6"/>
  <c r="E108" i="6"/>
  <c r="E103" i="6"/>
  <c r="E97" i="6"/>
  <c r="E92" i="6"/>
  <c r="E87" i="6"/>
  <c r="E81" i="6"/>
  <c r="E76" i="6"/>
  <c r="E71" i="6"/>
  <c r="E65" i="6"/>
  <c r="E61" i="6"/>
  <c r="E57" i="6"/>
  <c r="E53" i="6"/>
  <c r="E49" i="6"/>
  <c r="D118" i="6"/>
  <c r="C736" i="9" s="1"/>
  <c r="D114" i="6"/>
  <c r="C700" i="9" s="1"/>
  <c r="D110" i="6"/>
  <c r="C664" i="9" s="1"/>
  <c r="D106" i="6"/>
  <c r="C628" i="9" s="1"/>
  <c r="D102" i="6"/>
  <c r="C592" i="9" s="1"/>
  <c r="D98" i="6"/>
  <c r="C556" i="9" s="1"/>
  <c r="D94" i="6"/>
  <c r="C520" i="9" s="1"/>
  <c r="D90" i="6"/>
  <c r="C484" i="9" s="1"/>
  <c r="D86" i="6"/>
  <c r="C448" i="9" s="1"/>
  <c r="D82" i="6"/>
  <c r="C412" i="9" s="1"/>
  <c r="D78" i="6"/>
  <c r="C376" i="9" s="1"/>
  <c r="D74" i="6"/>
  <c r="C340" i="9" s="1"/>
  <c r="D70" i="6"/>
  <c r="C304" i="9" s="1"/>
  <c r="D66" i="6"/>
  <c r="C274" i="9" s="1"/>
  <c r="D62" i="6"/>
  <c r="C244" i="9" s="1"/>
  <c r="D58" i="6"/>
  <c r="C216" i="9" s="1"/>
  <c r="D54" i="6"/>
  <c r="C188" i="9" s="1"/>
  <c r="D50" i="6"/>
  <c r="C160" i="9" s="1"/>
  <c r="J150" i="6"/>
  <c r="K150" i="6" s="1"/>
  <c r="J139" i="6"/>
  <c r="K139" i="6" s="1"/>
  <c r="J128" i="6"/>
  <c r="K128" i="6" s="1"/>
  <c r="J118" i="6"/>
  <c r="K118" i="6" s="1"/>
  <c r="J107" i="6"/>
  <c r="K107" i="6" s="1"/>
  <c r="J96" i="6"/>
  <c r="K96" i="6" s="1"/>
  <c r="E149" i="6"/>
  <c r="E139" i="6"/>
  <c r="E128" i="6"/>
  <c r="D151" i="6"/>
  <c r="C1033" i="9" s="1"/>
  <c r="D140" i="6"/>
  <c r="C934" i="9" s="1"/>
  <c r="D130" i="6"/>
  <c r="C844" i="9" s="1"/>
  <c r="B151" i="6"/>
  <c r="B140" i="6"/>
  <c r="B129" i="6"/>
  <c r="J83" i="6"/>
  <c r="K83" i="6" s="1"/>
  <c r="J72" i="6"/>
  <c r="K72" i="6" s="1"/>
  <c r="J61" i="6"/>
  <c r="K61" i="6" s="1"/>
  <c r="J51" i="6"/>
  <c r="K51" i="6" s="1"/>
  <c r="E112" i="6"/>
  <c r="E101" i="6"/>
  <c r="E91" i="6"/>
  <c r="E80" i="6"/>
  <c r="E69" i="6"/>
  <c r="E60" i="6"/>
  <c r="E52" i="6"/>
  <c r="D117" i="6"/>
  <c r="C727" i="9" s="1"/>
  <c r="D109" i="6"/>
  <c r="C655" i="9" s="1"/>
  <c r="D101" i="6"/>
  <c r="C583" i="9" s="1"/>
  <c r="D93" i="6"/>
  <c r="C511" i="9" s="1"/>
  <c r="D85" i="6"/>
  <c r="C439" i="9" s="1"/>
  <c r="D77" i="6"/>
  <c r="C367" i="9" s="1"/>
  <c r="D69" i="6"/>
  <c r="C295" i="9" s="1"/>
  <c r="D61" i="6"/>
  <c r="C237" i="9" s="1"/>
  <c r="D53" i="6"/>
  <c r="C181" i="9" s="1"/>
  <c r="B53" i="6"/>
  <c r="B57" i="6"/>
  <c r="B61" i="6"/>
  <c r="B65" i="6"/>
  <c r="B69" i="6"/>
  <c r="B73" i="6"/>
  <c r="B77" i="6"/>
  <c r="B81" i="6"/>
  <c r="B85" i="6"/>
  <c r="B89" i="6"/>
  <c r="B93" i="6"/>
  <c r="B97" i="6"/>
  <c r="B101" i="6"/>
  <c r="B105" i="6"/>
  <c r="B109" i="6"/>
  <c r="B113" i="6"/>
  <c r="B117" i="6"/>
  <c r="B121" i="6"/>
  <c r="B125" i="6"/>
  <c r="J154" i="6"/>
  <c r="K154" i="6" s="1"/>
  <c r="J132" i="6"/>
  <c r="K132" i="6" s="1"/>
  <c r="E132" i="6"/>
  <c r="D144" i="6"/>
  <c r="C970" i="9" s="1"/>
  <c r="B133" i="6"/>
  <c r="J65" i="6"/>
  <c r="K65" i="6" s="1"/>
  <c r="E105" i="6"/>
  <c r="E73" i="6"/>
  <c r="D120" i="6"/>
  <c r="C754" i="9" s="1"/>
  <c r="D96" i="6"/>
  <c r="C538" i="9" s="1"/>
  <c r="D64" i="6"/>
  <c r="C260" i="9" s="1"/>
  <c r="D49" i="6"/>
  <c r="C153" i="9" s="1"/>
  <c r="B60" i="6"/>
  <c r="B72" i="6"/>
  <c r="B84" i="6"/>
  <c r="B96" i="6"/>
  <c r="B108" i="6"/>
  <c r="B120" i="6"/>
  <c r="J148" i="6"/>
  <c r="K148" i="6" s="1"/>
  <c r="J138" i="6"/>
  <c r="K138" i="6" s="1"/>
  <c r="J127" i="6"/>
  <c r="K127" i="6" s="1"/>
  <c r="J116" i="6"/>
  <c r="K116" i="6" s="1"/>
  <c r="J106" i="6"/>
  <c r="K106" i="6" s="1"/>
  <c r="J95" i="6"/>
  <c r="K95" i="6" s="1"/>
  <c r="E148" i="6"/>
  <c r="E137" i="6"/>
  <c r="E127" i="6"/>
  <c r="D150" i="6"/>
  <c r="C1024" i="9" s="1"/>
  <c r="D139" i="6"/>
  <c r="C925" i="9" s="1"/>
  <c r="D128" i="6"/>
  <c r="C826" i="9" s="1"/>
  <c r="B149" i="6"/>
  <c r="B139" i="6"/>
  <c r="B128" i="6"/>
  <c r="J81" i="6"/>
  <c r="K81" i="6" s="1"/>
  <c r="J71" i="6"/>
  <c r="K71" i="6" s="1"/>
  <c r="J60" i="6"/>
  <c r="K60" i="6" s="1"/>
  <c r="J49" i="6"/>
  <c r="K49" i="6" s="1"/>
  <c r="E111" i="6"/>
  <c r="E100" i="6"/>
  <c r="E89" i="6"/>
  <c r="E79" i="6"/>
  <c r="E68" i="6"/>
  <c r="E59" i="6"/>
  <c r="E51" i="6"/>
  <c r="D116" i="6"/>
  <c r="C718" i="9" s="1"/>
  <c r="D108" i="6"/>
  <c r="C646" i="9" s="1"/>
  <c r="D100" i="6"/>
  <c r="C574" i="9" s="1"/>
  <c r="D92" i="6"/>
  <c r="C502" i="9" s="1"/>
  <c r="D84" i="6"/>
  <c r="C430" i="9" s="1"/>
  <c r="D76" i="6"/>
  <c r="C358" i="9" s="1"/>
  <c r="D68" i="6"/>
  <c r="C288" i="9" s="1"/>
  <c r="D60" i="6"/>
  <c r="C230" i="9" s="1"/>
  <c r="D52" i="6"/>
  <c r="C174" i="9" s="1"/>
  <c r="B50" i="6"/>
  <c r="B54" i="6"/>
  <c r="B58" i="6"/>
  <c r="B62" i="6"/>
  <c r="B66" i="6"/>
  <c r="B70" i="6"/>
  <c r="B74" i="6"/>
  <c r="B78" i="6"/>
  <c r="B82" i="6"/>
  <c r="B86" i="6"/>
  <c r="B90" i="6"/>
  <c r="B94" i="6"/>
  <c r="B98" i="6"/>
  <c r="B102" i="6"/>
  <c r="B106" i="6"/>
  <c r="B110" i="6"/>
  <c r="B114" i="6"/>
  <c r="B118" i="6"/>
  <c r="B122" i="6"/>
  <c r="E48" i="6"/>
  <c r="J111" i="6"/>
  <c r="K111" i="6" s="1"/>
  <c r="J90" i="6"/>
  <c r="K90" i="6" s="1"/>
  <c r="E153" i="6"/>
  <c r="E121" i="6"/>
  <c r="D155" i="6"/>
  <c r="C1069" i="9" s="1"/>
  <c r="D123" i="6"/>
  <c r="C781" i="9" s="1"/>
  <c r="B144" i="6"/>
  <c r="J87" i="6"/>
  <c r="K87" i="6" s="1"/>
  <c r="E116" i="6"/>
  <c r="E95" i="6"/>
  <c r="E63" i="6"/>
  <c r="D112" i="6"/>
  <c r="C682" i="9" s="1"/>
  <c r="D88" i="6"/>
  <c r="C466" i="9" s="1"/>
  <c r="D72" i="6"/>
  <c r="C322" i="9" s="1"/>
  <c r="B52" i="6"/>
  <c r="B68" i="6"/>
  <c r="B80" i="6"/>
  <c r="B92" i="6"/>
  <c r="B104" i="6"/>
  <c r="B116" i="6"/>
  <c r="B48" i="6"/>
  <c r="J155" i="6"/>
  <c r="K155" i="6" s="1"/>
  <c r="J144" i="6"/>
  <c r="K144" i="6" s="1"/>
  <c r="J134" i="6"/>
  <c r="K134" i="6" s="1"/>
  <c r="J123" i="6"/>
  <c r="K123" i="6" s="1"/>
  <c r="J112" i="6"/>
  <c r="K112" i="6" s="1"/>
  <c r="J102" i="6"/>
  <c r="K102" i="6" s="1"/>
  <c r="J91" i="6"/>
  <c r="K91" i="6" s="1"/>
  <c r="E155" i="6"/>
  <c r="E144" i="6"/>
  <c r="E133" i="6"/>
  <c r="E123" i="6"/>
  <c r="D156" i="6"/>
  <c r="C1078" i="9" s="1"/>
  <c r="D146" i="6"/>
  <c r="C988" i="9" s="1"/>
  <c r="D135" i="6"/>
  <c r="C889" i="9" s="1"/>
  <c r="D124" i="6"/>
  <c r="C790" i="9" s="1"/>
  <c r="B156" i="6"/>
  <c r="B145" i="6"/>
  <c r="B135" i="6"/>
  <c r="J88" i="6"/>
  <c r="K88" i="6" s="1"/>
  <c r="J77" i="6"/>
  <c r="K77" i="6" s="1"/>
  <c r="J67" i="6"/>
  <c r="K67" i="6" s="1"/>
  <c r="J56" i="6"/>
  <c r="K56" i="6" s="1"/>
  <c r="E117" i="6"/>
  <c r="E107" i="6"/>
  <c r="E96" i="6"/>
  <c r="E85" i="6"/>
  <c r="E75" i="6"/>
  <c r="E64" i="6"/>
  <c r="E56" i="6"/>
  <c r="D121" i="6"/>
  <c r="C763" i="9" s="1"/>
  <c r="D113" i="6"/>
  <c r="C691" i="9" s="1"/>
  <c r="D105" i="6"/>
  <c r="C619" i="9" s="1"/>
  <c r="D97" i="6"/>
  <c r="C547" i="9" s="1"/>
  <c r="D89" i="6"/>
  <c r="C475" i="9" s="1"/>
  <c r="D81" i="6"/>
  <c r="C403" i="9" s="1"/>
  <c r="D73" i="6"/>
  <c r="C331" i="9" s="1"/>
  <c r="D65" i="6"/>
  <c r="C267" i="9" s="1"/>
  <c r="D57" i="6"/>
  <c r="C209" i="9" s="1"/>
  <c r="D51" i="6"/>
  <c r="C167" i="9" s="1"/>
  <c r="B51" i="6"/>
  <c r="B55" i="6"/>
  <c r="B59" i="6"/>
  <c r="B63" i="6"/>
  <c r="B67" i="6"/>
  <c r="B71" i="6"/>
  <c r="B75" i="6"/>
  <c r="B79" i="6"/>
  <c r="B83" i="6"/>
  <c r="B87" i="6"/>
  <c r="B91" i="6"/>
  <c r="B95" i="6"/>
  <c r="B99" i="6"/>
  <c r="B103" i="6"/>
  <c r="B107" i="6"/>
  <c r="B111" i="6"/>
  <c r="B115" i="6"/>
  <c r="B119" i="6"/>
  <c r="B123" i="6"/>
  <c r="D48" i="6"/>
  <c r="C146" i="9" s="1"/>
  <c r="J143" i="6"/>
  <c r="K143" i="6" s="1"/>
  <c r="J122" i="6"/>
  <c r="K122" i="6" s="1"/>
  <c r="J100" i="6"/>
  <c r="K100" i="6" s="1"/>
  <c r="E143" i="6"/>
  <c r="D134" i="6"/>
  <c r="C880" i="9" s="1"/>
  <c r="B155" i="6"/>
  <c r="J76" i="6"/>
  <c r="K76" i="6" s="1"/>
  <c r="J55" i="6"/>
  <c r="K55" i="6" s="1"/>
  <c r="E84" i="6"/>
  <c r="E55" i="6"/>
  <c r="D104" i="6"/>
  <c r="C610" i="9" s="1"/>
  <c r="D80" i="6"/>
  <c r="C394" i="9" s="1"/>
  <c r="D56" i="6"/>
  <c r="C202" i="9" s="1"/>
  <c r="B56" i="6"/>
  <c r="B64" i="6"/>
  <c r="B76" i="6"/>
  <c r="B88" i="6"/>
  <c r="B100" i="6"/>
  <c r="B112" i="6"/>
  <c r="B124" i="6"/>
  <c r="B29" i="6"/>
  <c r="B41" i="6"/>
  <c r="B33" i="6"/>
  <c r="D45" i="6"/>
  <c r="C125" i="9" s="1"/>
  <c r="D37" i="6"/>
  <c r="C69" i="9" s="1"/>
  <c r="E29" i="6"/>
  <c r="E41" i="6"/>
  <c r="E33" i="6"/>
  <c r="J45" i="6"/>
  <c r="K45" i="6" s="1"/>
  <c r="J37" i="6"/>
  <c r="K37" i="6" s="1"/>
  <c r="B44" i="6"/>
  <c r="B40" i="6"/>
  <c r="B36" i="6"/>
  <c r="C35" i="9"/>
  <c r="D44" i="6"/>
  <c r="C118" i="9" s="1"/>
  <c r="C90" i="9"/>
  <c r="D36" i="6"/>
  <c r="C62" i="9" s="1"/>
  <c r="D32" i="6"/>
  <c r="C34" i="9" s="1"/>
  <c r="E44" i="6"/>
  <c r="E40" i="6"/>
  <c r="E36" i="6"/>
  <c r="E32" i="6"/>
  <c r="J29" i="6"/>
  <c r="K29" i="6" s="1"/>
  <c r="J44" i="6"/>
  <c r="K44" i="6" s="1"/>
  <c r="J40" i="6"/>
  <c r="K40" i="6" s="1"/>
  <c r="J36" i="6"/>
  <c r="K36" i="6" s="1"/>
  <c r="J32" i="6"/>
  <c r="K32" i="6" s="1"/>
  <c r="B45" i="6"/>
  <c r="B37" i="6"/>
  <c r="D29" i="6"/>
  <c r="C13" i="9" s="1"/>
  <c r="D41" i="6"/>
  <c r="C97" i="9" s="1"/>
  <c r="D33" i="6"/>
  <c r="C41" i="9" s="1"/>
  <c r="E45" i="6"/>
  <c r="E37" i="6"/>
  <c r="J41" i="6"/>
  <c r="K41" i="6" s="1"/>
  <c r="J33" i="6"/>
  <c r="K33" i="6" s="1"/>
  <c r="B47" i="6"/>
  <c r="B43" i="6"/>
  <c r="B39" i="6"/>
  <c r="B35" i="6"/>
  <c r="B31" i="6"/>
  <c r="D47" i="6"/>
  <c r="C139" i="9" s="1"/>
  <c r="D43" i="6"/>
  <c r="C111" i="9" s="1"/>
  <c r="D39" i="6"/>
  <c r="C83" i="9" s="1"/>
  <c r="D35" i="6"/>
  <c r="C55" i="9" s="1"/>
  <c r="D31" i="6"/>
  <c r="C27" i="9" s="1"/>
  <c r="E47" i="6"/>
  <c r="E43" i="6"/>
  <c r="E39" i="6"/>
  <c r="E35" i="6"/>
  <c r="E31" i="6"/>
  <c r="J47" i="6"/>
  <c r="K47" i="6" s="1"/>
  <c r="J43" i="6"/>
  <c r="K43" i="6" s="1"/>
  <c r="J39" i="6"/>
  <c r="K39" i="6" s="1"/>
  <c r="J35" i="6"/>
  <c r="K35" i="6" s="1"/>
  <c r="J31" i="6"/>
  <c r="K31" i="6" s="1"/>
  <c r="B46" i="6"/>
  <c r="B42" i="6"/>
  <c r="B38" i="6"/>
  <c r="B34" i="6"/>
  <c r="C21" i="9"/>
  <c r="D46" i="6"/>
  <c r="C132" i="9" s="1"/>
  <c r="D42" i="6"/>
  <c r="C104" i="9" s="1"/>
  <c r="D38" i="6"/>
  <c r="C76" i="9" s="1"/>
  <c r="D34" i="6"/>
  <c r="C48" i="9" s="1"/>
  <c r="D30" i="6"/>
  <c r="C20" i="9" s="1"/>
  <c r="E46" i="6"/>
  <c r="E42" i="6"/>
  <c r="E38" i="6"/>
  <c r="E34" i="6"/>
  <c r="E30" i="6"/>
  <c r="J46" i="6"/>
  <c r="K46" i="6" s="1"/>
  <c r="J42" i="6"/>
  <c r="K42" i="6" s="1"/>
  <c r="J38" i="6"/>
  <c r="K38" i="6" s="1"/>
  <c r="J34" i="6"/>
  <c r="K34" i="6" s="1"/>
  <c r="C791" i="9" l="1"/>
  <c r="C359" i="9"/>
  <c r="C674" i="9"/>
  <c r="C530" i="9"/>
  <c r="C386" i="9"/>
  <c r="C254" i="9"/>
  <c r="C719" i="9"/>
  <c r="C289" i="9"/>
  <c r="C665" i="9"/>
  <c r="C521" i="9"/>
  <c r="C377" i="9"/>
  <c r="C245" i="9"/>
  <c r="C827" i="9"/>
  <c r="C647" i="9"/>
  <c r="C231" i="9"/>
  <c r="C872" i="9"/>
  <c r="C692" i="9"/>
  <c r="C548" i="9"/>
  <c r="C404" i="9"/>
  <c r="C268" i="9"/>
  <c r="C154" i="9"/>
  <c r="C998" i="9"/>
  <c r="C962" i="9"/>
  <c r="C845" i="9"/>
  <c r="C989" i="9"/>
  <c r="C683" i="9"/>
  <c r="C261" i="9"/>
  <c r="C782" i="9"/>
  <c r="C638" i="9"/>
  <c r="C494" i="9"/>
  <c r="C350" i="9"/>
  <c r="C224" i="9"/>
  <c r="C890" i="9"/>
  <c r="C611" i="9"/>
  <c r="C175" i="9"/>
  <c r="C971" i="9"/>
  <c r="C773" i="9"/>
  <c r="C629" i="9"/>
  <c r="C485" i="9"/>
  <c r="C341" i="9"/>
  <c r="C217" i="9"/>
  <c r="C926" i="9"/>
  <c r="C539" i="9"/>
  <c r="C800" i="9"/>
  <c r="C656" i="9"/>
  <c r="C512" i="9"/>
  <c r="C368" i="9"/>
  <c r="C238" i="9"/>
  <c r="C836" i="9"/>
  <c r="C854" i="9"/>
  <c r="C1043" i="9"/>
  <c r="C818" i="9"/>
  <c r="C1007" i="9"/>
  <c r="C881" i="9"/>
  <c r="C1025" i="9"/>
  <c r="C575" i="9"/>
  <c r="C203" i="9"/>
  <c r="C1070" i="9"/>
  <c r="C746" i="9"/>
  <c r="C602" i="9"/>
  <c r="C458" i="9"/>
  <c r="C314" i="9"/>
  <c r="C196" i="9"/>
  <c r="C980" i="9"/>
  <c r="C503" i="9"/>
  <c r="C737" i="9"/>
  <c r="C593" i="9"/>
  <c r="C449" i="9"/>
  <c r="C305" i="9"/>
  <c r="C189" i="9"/>
  <c r="C1016" i="9"/>
  <c r="C431" i="9"/>
  <c r="C764" i="9"/>
  <c r="C620" i="9"/>
  <c r="C476" i="9"/>
  <c r="C332" i="9"/>
  <c r="C210" i="9"/>
  <c r="C935" i="9"/>
  <c r="C899" i="9"/>
  <c r="C1088" i="9"/>
  <c r="C863" i="9"/>
  <c r="C1052" i="9"/>
  <c r="C917" i="9"/>
  <c r="C1061" i="9"/>
  <c r="C133" i="9"/>
  <c r="C140" i="9"/>
  <c r="C467" i="9"/>
  <c r="C710" i="9"/>
  <c r="C566" i="9"/>
  <c r="C422" i="9"/>
  <c r="C282" i="9"/>
  <c r="C168" i="9"/>
  <c r="C1079" i="9"/>
  <c r="C147" i="9"/>
  <c r="C395" i="9"/>
  <c r="C701" i="9"/>
  <c r="C557" i="9"/>
  <c r="C413" i="9"/>
  <c r="C275" i="9"/>
  <c r="C161" i="9"/>
  <c r="C755" i="9"/>
  <c r="C323" i="9"/>
  <c r="C728" i="9"/>
  <c r="C584" i="9"/>
  <c r="C440" i="9"/>
  <c r="C296" i="9"/>
  <c r="C182" i="9"/>
  <c r="C1034" i="9"/>
  <c r="C944" i="9"/>
  <c r="C908" i="9"/>
  <c r="C809" i="9"/>
  <c r="C953" i="9"/>
  <c r="C1097" i="9"/>
  <c r="C56" i="9"/>
  <c r="C126" i="9"/>
  <c r="C91" i="9"/>
  <c r="C49" i="9"/>
  <c r="C77" i="9"/>
  <c r="C84" i="9"/>
  <c r="C119" i="9"/>
  <c r="C42" i="9"/>
  <c r="C105" i="9"/>
  <c r="C112" i="9"/>
  <c r="C98" i="9"/>
  <c r="C28" i="9"/>
  <c r="C70" i="9"/>
  <c r="C63" i="9"/>
  <c r="C14" i="9"/>
  <c r="C452" i="9"/>
  <c r="C461" i="9"/>
  <c r="G8" i="6"/>
  <c r="K8" i="6"/>
  <c r="K7" i="6"/>
  <c r="K6" i="6" l="1"/>
  <c r="G6" i="6"/>
  <c r="C7" i="6"/>
  <c r="K5" i="6"/>
  <c r="C8" i="6"/>
  <c r="G5" i="6"/>
  <c r="C6" i="6"/>
  <c r="L159" i="6"/>
  <c r="I159" i="6"/>
  <c r="H15" i="6"/>
  <c r="G15" i="6"/>
  <c r="F15" i="6"/>
  <c r="E15" i="6"/>
  <c r="D15" i="6"/>
  <c r="C11" i="10" l="1"/>
  <c r="C8" i="9"/>
  <c r="A26" i="6"/>
  <c r="C6" i="9"/>
  <c r="C9" i="10"/>
  <c r="C10" i="10"/>
  <c r="C7" i="9"/>
  <c r="L195" i="6"/>
  <c r="AV1368" i="9" l="1"/>
  <c r="D197" i="6"/>
  <c r="D196" i="6"/>
</calcChain>
</file>

<file path=xl/sharedStrings.xml><?xml version="1.0" encoding="utf-8"?>
<sst xmlns="http://schemas.openxmlformats.org/spreadsheetml/2006/main" count="4311" uniqueCount="879">
  <si>
    <t>DISTRITO</t>
  </si>
  <si>
    <t>TIPO I.E.</t>
  </si>
  <si>
    <t>GESTION</t>
  </si>
  <si>
    <t>ZONA</t>
  </si>
  <si>
    <t>CODMOD I.E.</t>
  </si>
  <si>
    <t>CLAVE8</t>
  </si>
  <si>
    <t>NIVEL EDUCATIVO</t>
  </si>
  <si>
    <t>NOMBRE DE LA INSTITUCION EDUCATIVA</t>
  </si>
  <si>
    <t>CODIGO DE PLAZA</t>
  </si>
  <si>
    <t>TIPO DE TRABAJADOR</t>
  </si>
  <si>
    <t>SUB-TIPO DE TRABAJADOR</t>
  </si>
  <si>
    <t>CARGO</t>
  </si>
  <si>
    <t>SITUACION LABORAL</t>
  </si>
  <si>
    <t>MOTIVO DE VACANTE</t>
  </si>
  <si>
    <t>APELLIDO PATERNO</t>
  </si>
  <si>
    <t>APELLIDO MATERNO</t>
  </si>
  <si>
    <t>NOMBRES</t>
  </si>
  <si>
    <t>CATEGORIA REMUNERATIVA</t>
  </si>
  <si>
    <t>JORNADA LABORAL</t>
  </si>
  <si>
    <t>ESTADO</t>
  </si>
  <si>
    <t>CODIGO MODULAR</t>
  </si>
  <si>
    <t>FECHA DE NACIMIENTO</t>
  </si>
  <si>
    <t>DOCUMENTO DE IDENTIDAD</t>
  </si>
  <si>
    <t>FECHA DE INICIO</t>
  </si>
  <si>
    <t>FECHA DE TERMINO</t>
  </si>
  <si>
    <t>TIPO DE REGISTRO</t>
  </si>
  <si>
    <t>LEY</t>
  </si>
  <si>
    <t>PREVENTIVA</t>
  </si>
  <si>
    <t>PUNO</t>
  </si>
  <si>
    <t>POLIDOCENTE COMPLETO</t>
  </si>
  <si>
    <t>ESTATAL</t>
  </si>
  <si>
    <t>URBANO / FRONTERA</t>
  </si>
  <si>
    <t>DOCENTE</t>
  </si>
  <si>
    <t>DIRECTIVO</t>
  </si>
  <si>
    <t>DIRECTOR I.E.</t>
  </si>
  <si>
    <t>DESIGNADO</t>
  </si>
  <si>
    <t>5</t>
  </si>
  <si>
    <t>40</t>
  </si>
  <si>
    <t>ORGANICA</t>
  </si>
  <si>
    <t>LEY 29944</t>
  </si>
  <si>
    <t>NO</t>
  </si>
  <si>
    <t/>
  </si>
  <si>
    <t>PROFESOR</t>
  </si>
  <si>
    <t>NOMBRADO</t>
  </si>
  <si>
    <t>CHOQUEHUANCA</t>
  </si>
  <si>
    <t>3</t>
  </si>
  <si>
    <t>30</t>
  </si>
  <si>
    <t>ACTIVO</t>
  </si>
  <si>
    <t>2</t>
  </si>
  <si>
    <t>0</t>
  </si>
  <si>
    <t>ARPASI</t>
  </si>
  <si>
    <t>VILCA</t>
  </si>
  <si>
    <t>4</t>
  </si>
  <si>
    <t>CONTRATADO</t>
  </si>
  <si>
    <t>1</t>
  </si>
  <si>
    <t>SIN REGIMEN</t>
  </si>
  <si>
    <t>LOPEZ</t>
  </si>
  <si>
    <t>HUANCA</t>
  </si>
  <si>
    <t>QUISPE</t>
  </si>
  <si>
    <t>CONDORI</t>
  </si>
  <si>
    <t>ADMINISTRATIVO</t>
  </si>
  <si>
    <t>AUXILIAR</t>
  </si>
  <si>
    <t>TRABAJADOR DE SERVICIO I</t>
  </si>
  <si>
    <t>AB</t>
  </si>
  <si>
    <t>D.L. 276</t>
  </si>
  <si>
    <t>TRABAJADOR DE SERVICIO II</t>
  </si>
  <si>
    <t>CHARAJA</t>
  </si>
  <si>
    <t>PD</t>
  </si>
  <si>
    <t>AE</t>
  </si>
  <si>
    <t>DESIGNACION COMO DIRECTIVO DE I.E. (R.S.G. 1551-2014)</t>
  </si>
  <si>
    <t>CHAMBI</t>
  </si>
  <si>
    <t>MAMANI</t>
  </si>
  <si>
    <t>RUELAS</t>
  </si>
  <si>
    <t>TORRES</t>
  </si>
  <si>
    <t>ALARCON</t>
  </si>
  <si>
    <t>JULIA</t>
  </si>
  <si>
    <t>FLORES</t>
  </si>
  <si>
    <t>HERRERA</t>
  </si>
  <si>
    <t>VELASQUEZ</t>
  </si>
  <si>
    <t>CRUZ</t>
  </si>
  <si>
    <t>COILA</t>
  </si>
  <si>
    <t>GONZALES</t>
  </si>
  <si>
    <t>ROMERO</t>
  </si>
  <si>
    <t>FLOREZ</t>
  </si>
  <si>
    <t>AA</t>
  </si>
  <si>
    <t>CHAYÑA</t>
  </si>
  <si>
    <t>RAMOS</t>
  </si>
  <si>
    <t>PEREZ</t>
  </si>
  <si>
    <t>GOMEZ</t>
  </si>
  <si>
    <t>CHURA</t>
  </si>
  <si>
    <t>DESIGNACION DIRECTOR I.E</t>
  </si>
  <si>
    <t>BARRIONUEVO</t>
  </si>
  <si>
    <t>ORTEGA</t>
  </si>
  <si>
    <t>VELAZCO</t>
  </si>
  <si>
    <t>ROJAS</t>
  </si>
  <si>
    <t>TD</t>
  </si>
  <si>
    <t>TITO</t>
  </si>
  <si>
    <t>HUGO</t>
  </si>
  <si>
    <t>ORDOÑEZ</t>
  </si>
  <si>
    <t>DELGADO</t>
  </si>
  <si>
    <t>TE</t>
  </si>
  <si>
    <t>APAZA</t>
  </si>
  <si>
    <t>VALDEZ</t>
  </si>
  <si>
    <t>ANDIA</t>
  </si>
  <si>
    <t>LIDIA</t>
  </si>
  <si>
    <t>CUNO</t>
  </si>
  <si>
    <t>PARI</t>
  </si>
  <si>
    <t>CASTILLO</t>
  </si>
  <si>
    <t>YOLANDA</t>
  </si>
  <si>
    <t>JULIAN</t>
  </si>
  <si>
    <t>JUANA</t>
  </si>
  <si>
    <t>ARCE</t>
  </si>
  <si>
    <t>TICONA</t>
  </si>
  <si>
    <t>CONVENIO - OTROS</t>
  </si>
  <si>
    <t>URBANO / NO FRONTERA</t>
  </si>
  <si>
    <t>VACANTE</t>
  </si>
  <si>
    <t xml:space="preserve">  -   -</t>
  </si>
  <si>
    <t>VASQUEZ</t>
  </si>
  <si>
    <t>MORENO</t>
  </si>
  <si>
    <t>MAQUERA</t>
  </si>
  <si>
    <t>CALDERON</t>
  </si>
  <si>
    <t>PUMA</t>
  </si>
  <si>
    <t>SALAS</t>
  </si>
  <si>
    <t>MAYTA</t>
  </si>
  <si>
    <t>SANCHEZ</t>
  </si>
  <si>
    <t>0000000000</t>
  </si>
  <si>
    <t>CCALLO</t>
  </si>
  <si>
    <t>SANIZO</t>
  </si>
  <si>
    <t>CUTIPA</t>
  </si>
  <si>
    <t>GORDILLO</t>
  </si>
  <si>
    <t>CHAMBILLA</t>
  </si>
  <si>
    <t>NINA</t>
  </si>
  <si>
    <t>PROFESOR (FUNCIONES DE DIRECTOR)</t>
  </si>
  <si>
    <t>AGUILAR</t>
  </si>
  <si>
    <t>TAPIA</t>
  </si>
  <si>
    <t>POR REEMPLAZO</t>
  </si>
  <si>
    <t>APROBACION DEL PAP, SEGUN RD. 269-06-DREP</t>
  </si>
  <si>
    <t>RODRIGUEZ</t>
  </si>
  <si>
    <t>6</t>
  </si>
  <si>
    <t>CALISAYA</t>
  </si>
  <si>
    <t>DELIA</t>
  </si>
  <si>
    <t>MERMA</t>
  </si>
  <si>
    <t>MENDOZA</t>
  </si>
  <si>
    <t>COAQUIRA</t>
  </si>
  <si>
    <t>MULTIGRADO</t>
  </si>
  <si>
    <t>MIRANDA</t>
  </si>
  <si>
    <t>GUTIERREZ</t>
  </si>
  <si>
    <t>MALAGA</t>
  </si>
  <si>
    <t>HUISA</t>
  </si>
  <si>
    <t>EDGAR</t>
  </si>
  <si>
    <t>RURAL 3 / FRONTERA</t>
  </si>
  <si>
    <t>RAMIREZ</t>
  </si>
  <si>
    <t>AYALA</t>
  </si>
  <si>
    <t>ALEJO</t>
  </si>
  <si>
    <t>ACORA</t>
  </si>
  <si>
    <t>HUMPIRI</t>
  </si>
  <si>
    <t>ALANOCA</t>
  </si>
  <si>
    <t>TC</t>
  </si>
  <si>
    <t>PAUCARCOLLA</t>
  </si>
  <si>
    <t>HUATA</t>
  </si>
  <si>
    <t>PAURO</t>
  </si>
  <si>
    <t>VICTOR</t>
  </si>
  <si>
    <t>RIVAS</t>
  </si>
  <si>
    <t>MAÃƒâ€˜AZO</t>
  </si>
  <si>
    <t>PLATERIA</t>
  </si>
  <si>
    <t>AGUIRRE</t>
  </si>
  <si>
    <t>JOSE</t>
  </si>
  <si>
    <t>CAROLINA</t>
  </si>
  <si>
    <t>ACEITUNO</t>
  </si>
  <si>
    <t>GRACIELA</t>
  </si>
  <si>
    <t>HOLGUIN</t>
  </si>
  <si>
    <t>JAHUIRA</t>
  </si>
  <si>
    <t>VILLALTA</t>
  </si>
  <si>
    <t>MENDIZABAL</t>
  </si>
  <si>
    <t>HUALLPA</t>
  </si>
  <si>
    <t>VELARDE</t>
  </si>
  <si>
    <t>OLGA</t>
  </si>
  <si>
    <t>CHAHUARES</t>
  </si>
  <si>
    <t>FIDEL</t>
  </si>
  <si>
    <t>HUATTA</t>
  </si>
  <si>
    <t>AROCUTIPA</t>
  </si>
  <si>
    <t>DAVID</t>
  </si>
  <si>
    <t>ARISACA</t>
  </si>
  <si>
    <t>PERCA</t>
  </si>
  <si>
    <t>CCAMA</t>
  </si>
  <si>
    <t>PARILLO</t>
  </si>
  <si>
    <t>LIPA</t>
  </si>
  <si>
    <t>JAMACHI</t>
  </si>
  <si>
    <t>VIDAL</t>
  </si>
  <si>
    <t>ARRAZOLA</t>
  </si>
  <si>
    <t>MARY LUZ</t>
  </si>
  <si>
    <t>BAILON</t>
  </si>
  <si>
    <t>ARI</t>
  </si>
  <si>
    <t>MENA</t>
  </si>
  <si>
    <t>MARTINEZ</t>
  </si>
  <si>
    <t>ENCARGADO</t>
  </si>
  <si>
    <t>CAMACHO</t>
  </si>
  <si>
    <t>TECNICO</t>
  </si>
  <si>
    <t>TA</t>
  </si>
  <si>
    <t>PROFESIONAL</t>
  </si>
  <si>
    <t>ABARCA</t>
  </si>
  <si>
    <t>PAQUITA</t>
  </si>
  <si>
    <t>PE</t>
  </si>
  <si>
    <t>SECRETARIA II</t>
  </si>
  <si>
    <t>NICOLAS</t>
  </si>
  <si>
    <t>CHALCO</t>
  </si>
  <si>
    <t>BERTHA</t>
  </si>
  <si>
    <t>MUÑOZ</t>
  </si>
  <si>
    <t>ENCARGATURA</t>
  </si>
  <si>
    <t>SALVADOR</t>
  </si>
  <si>
    <t>ERNESTO</t>
  </si>
  <si>
    <t>LUIS</t>
  </si>
  <si>
    <t>QUIÑONEZ</t>
  </si>
  <si>
    <t>ALFONSO</t>
  </si>
  <si>
    <t>RICARDO</t>
  </si>
  <si>
    <t>PERALTA</t>
  </si>
  <si>
    <t>ANGEL</t>
  </si>
  <si>
    <t>BRUNO</t>
  </si>
  <si>
    <t>MAXIMO</t>
  </si>
  <si>
    <t>RODRIGO</t>
  </si>
  <si>
    <t>ADRIAN</t>
  </si>
  <si>
    <t>A</t>
  </si>
  <si>
    <t>RENE</t>
  </si>
  <si>
    <t>GUZMAN</t>
  </si>
  <si>
    <t>ANIBAL</t>
  </si>
  <si>
    <t>REUBICACION DE PLAZA VACANTE: Resolución Nº 2072-2015-UGELP</t>
  </si>
  <si>
    <t>FELICITAS</t>
  </si>
  <si>
    <t>TAMAYO</t>
  </si>
  <si>
    <t>PERCY</t>
  </si>
  <si>
    <t>DESTAQUE EN PLAZA DE PROFESOR</t>
  </si>
  <si>
    <t>ARANIBAR</t>
  </si>
  <si>
    <t>PAP APROBADO</t>
  </si>
  <si>
    <t>MARONA</t>
  </si>
  <si>
    <t>FAUSTO</t>
  </si>
  <si>
    <t>JERARQUICO</t>
  </si>
  <si>
    <t>ESPECIALISTA ADMINISTRATIVO</t>
  </si>
  <si>
    <t>SECRETARIA I</t>
  </si>
  <si>
    <t>JUAN JOSE</t>
  </si>
  <si>
    <t>COORDINADOR ACADEMICO</t>
  </si>
  <si>
    <t>JEFE DE TALLER</t>
  </si>
  <si>
    <t>MENDEZ</t>
  </si>
  <si>
    <t>OJEDA</t>
  </si>
  <si>
    <t>RODOLFO</t>
  </si>
  <si>
    <t>JAVIER</t>
  </si>
  <si>
    <t>OFICINISTA III</t>
  </si>
  <si>
    <t>LEANDRO</t>
  </si>
  <si>
    <t>GIRON</t>
  </si>
  <si>
    <t>FLAVIO</t>
  </si>
  <si>
    <t>FERNANDO</t>
  </si>
  <si>
    <t>ORLANDO</t>
  </si>
  <si>
    <t>AROQUIPA</t>
  </si>
  <si>
    <t>EVA</t>
  </si>
  <si>
    <t>REUBICACION DE PLAZA VACANTE: Resolución Nº 3240-14-UGELP</t>
  </si>
  <si>
    <t>VICTOR MANUEL</t>
  </si>
  <si>
    <t>Estudiantes por Grado</t>
  </si>
  <si>
    <t>DRE</t>
  </si>
  <si>
    <t>UGEL</t>
  </si>
  <si>
    <t>Departamento</t>
  </si>
  <si>
    <t>Provincia</t>
  </si>
  <si>
    <t>Distrito</t>
  </si>
  <si>
    <t>Centro Poblado</t>
  </si>
  <si>
    <t>Cód. Mod.</t>
  </si>
  <si>
    <t>Anexo</t>
  </si>
  <si>
    <t>Nombre de IE</t>
  </si>
  <si>
    <t>Nivel</t>
  </si>
  <si>
    <t>Modalidad</t>
  </si>
  <si>
    <t>Tipo IE</t>
  </si>
  <si>
    <t>Matrícula Definitiva</t>
  </si>
  <si>
    <t>Matricula En Proceso</t>
  </si>
  <si>
    <t>Total Grados</t>
  </si>
  <si>
    <t>Total Secciones</t>
  </si>
  <si>
    <t>Nòminas de Matrícula</t>
  </si>
  <si>
    <t>Primero</t>
  </si>
  <si>
    <t>Segundo</t>
  </si>
  <si>
    <t>Tercero</t>
  </si>
  <si>
    <t>Cuarto</t>
  </si>
  <si>
    <t>Quinto</t>
  </si>
  <si>
    <t xml:space="preserve"> Generadas</t>
  </si>
  <si>
    <t>Aprobadas</t>
  </si>
  <si>
    <t>Por Rectificar</t>
  </si>
  <si>
    <t>Hombres</t>
  </si>
  <si>
    <t>Mujeres</t>
  </si>
  <si>
    <t>DRE Puno</t>
  </si>
  <si>
    <t>UGEL Puno</t>
  </si>
  <si>
    <t xml:space="preserve">A1  - Pública - Sector Educación                                  </t>
  </si>
  <si>
    <t xml:space="preserve">B4  - Privada - Particular                                        </t>
  </si>
  <si>
    <t>Total  de estudiantes matriculados (*)</t>
  </si>
  <si>
    <t>ANEXO 01</t>
  </si>
  <si>
    <t>DATOS DE LA INSTITUCIÓN EDUCATIVA</t>
  </si>
  <si>
    <t>CÓDIGO MODULAR:</t>
  </si>
  <si>
    <t>NOMBRE DE I.E.</t>
  </si>
  <si>
    <t>DISTRITO :</t>
  </si>
  <si>
    <t>1º</t>
  </si>
  <si>
    <t>2º</t>
  </si>
  <si>
    <t>3º</t>
  </si>
  <si>
    <t>4º</t>
  </si>
  <si>
    <t>5º</t>
  </si>
  <si>
    <t>Total</t>
  </si>
  <si>
    <t>Variables</t>
  </si>
  <si>
    <t>Número de Secciones</t>
  </si>
  <si>
    <t>Número de Horas de Clase</t>
  </si>
  <si>
    <t>Carga Docente</t>
  </si>
  <si>
    <t>Nº</t>
  </si>
  <si>
    <t>Cargo</t>
  </si>
  <si>
    <t>Ley de Carrera a que pertenece</t>
  </si>
  <si>
    <t>Área</t>
  </si>
  <si>
    <t>Código Plaza</t>
  </si>
  <si>
    <t>Jornada Trabajo</t>
  </si>
  <si>
    <t>Horas de Dictado (*)</t>
  </si>
  <si>
    <t>TOTAL</t>
  </si>
  <si>
    <t>Zo</t>
  </si>
  <si>
    <t xml:space="preserve">  </t>
  </si>
  <si>
    <t>Régimen de Contrato</t>
  </si>
  <si>
    <t>CODIGO EVENTUAL</t>
  </si>
  <si>
    <t>Jornada Laboral</t>
  </si>
  <si>
    <t>Z1</t>
  </si>
  <si>
    <t>( * ) Las horas de clase corresponden a horas pedagógicas</t>
  </si>
  <si>
    <r>
      <t>( **) Si Z &lt; (Z</t>
    </r>
    <r>
      <rPr>
        <b/>
        <sz val="6"/>
        <rFont val="Arial Narrow"/>
        <family val="2"/>
      </rPr>
      <t>0</t>
    </r>
    <r>
      <rPr>
        <b/>
        <sz val="10"/>
        <rFont val="Arial Narrow"/>
        <family val="2"/>
      </rPr>
      <t xml:space="preserve"> + Z</t>
    </r>
    <r>
      <rPr>
        <b/>
        <sz val="6"/>
        <rFont val="Arial Narrow"/>
        <family val="2"/>
      </rPr>
      <t xml:space="preserve">1 </t>
    </r>
    <r>
      <rPr>
        <b/>
        <sz val="10"/>
        <rFont val="Arial Narrow"/>
        <family val="2"/>
      </rPr>
      <t>) se debe determinar excedencia</t>
    </r>
  </si>
  <si>
    <r>
      <t>( **) Si Z &gt; (Z</t>
    </r>
    <r>
      <rPr>
        <b/>
        <sz val="6"/>
        <rFont val="Arial Narrow"/>
        <family val="2"/>
      </rPr>
      <t>0</t>
    </r>
    <r>
      <rPr>
        <b/>
        <sz val="10"/>
        <rFont val="Arial Narrow"/>
        <family val="2"/>
      </rPr>
      <t xml:space="preserve"> + Z</t>
    </r>
    <r>
      <rPr>
        <b/>
        <sz val="6"/>
        <rFont val="Arial Narrow"/>
        <family val="2"/>
      </rPr>
      <t>1</t>
    </r>
    <r>
      <rPr>
        <b/>
        <sz val="10"/>
        <rFont val="Arial Narrow"/>
        <family val="2"/>
      </rPr>
      <t>) existe metas por atender</t>
    </r>
  </si>
  <si>
    <t>C.M.</t>
  </si>
  <si>
    <t>MODALIDAD :</t>
  </si>
  <si>
    <t>NIVEL:</t>
  </si>
  <si>
    <t>CENTRO POBLADO :</t>
  </si>
  <si>
    <t>TOTAL SECCIONES:</t>
  </si>
  <si>
    <t>TOTAL ESTUDIANTES:</t>
  </si>
  <si>
    <t>EST. POR GRADOS</t>
  </si>
  <si>
    <t>NOMBRE_COMPLETO</t>
  </si>
  <si>
    <t>COD_PLAZA</t>
  </si>
  <si>
    <t>TOTAL PERSONAL:</t>
  </si>
  <si>
    <t xml:space="preserve">Z = Z0 + Z1 </t>
  </si>
  <si>
    <t>Total Horas</t>
  </si>
  <si>
    <t>Id. Cargo</t>
  </si>
  <si>
    <t>Jornada Pedagógica</t>
  </si>
  <si>
    <t>ANEXO 03</t>
  </si>
  <si>
    <t>Código Plaza :</t>
  </si>
  <si>
    <t>Cargo :</t>
  </si>
  <si>
    <t>Cod. Modular :</t>
  </si>
  <si>
    <t>Espec. Titulo :</t>
  </si>
  <si>
    <t>Esc. Magisterial :</t>
  </si>
  <si>
    <t>Tiempo Servicio :</t>
  </si>
  <si>
    <t>Observaciones :</t>
  </si>
  <si>
    <t>Titular :</t>
  </si>
  <si>
    <t>DNI</t>
  </si>
  <si>
    <t>ESCALA</t>
  </si>
  <si>
    <t>-</t>
  </si>
  <si>
    <t>Docente</t>
  </si>
  <si>
    <t>ANEXO 04</t>
  </si>
  <si>
    <t>PLAZAS EXCEDENTES OCUPADAS Y/O VACANTES POR REUBICAR PARA</t>
  </si>
  <si>
    <t>CARGOS EXCEDENTES PRESUPUESTADOS EN LA INSTITUCIÓN EDUCATIVA</t>
  </si>
  <si>
    <t>2da. Versión</t>
  </si>
  <si>
    <t>REUBICACION DE PLAZA VACANTE: Resolución Nº 2489-2018-UGELP</t>
  </si>
  <si>
    <t>2da EDICIÒN</t>
  </si>
  <si>
    <t>a</t>
  </si>
  <si>
    <t>ELECTICIDAD</t>
  </si>
  <si>
    <t>ELECTRÓNICA</t>
  </si>
  <si>
    <t>PELUQUERIA</t>
  </si>
  <si>
    <t>TEJIDO A MÁQUINA</t>
  </si>
  <si>
    <t>TEJ. A MANO</t>
  </si>
  <si>
    <t>MANUALIDADES</t>
  </si>
  <si>
    <t>CONF. TEXTIL</t>
  </si>
  <si>
    <t>ASIST. EN PANAD.</t>
  </si>
  <si>
    <t>ASIST. COCINA</t>
  </si>
  <si>
    <t>MEC. AUT.</t>
  </si>
  <si>
    <t>CARPINT.</t>
  </si>
  <si>
    <t>CONST. MET.</t>
  </si>
  <si>
    <t>VENTA AL DET.</t>
  </si>
  <si>
    <t>ADMINISTRACION</t>
  </si>
  <si>
    <t>ADMINISTRACION Y COMERCIO</t>
  </si>
  <si>
    <t>ARTES GRAFICAS</t>
  </si>
  <si>
    <t>ARTESANIA</t>
  </si>
  <si>
    <t>ARTESANIA Y MANUALIDADES</t>
  </si>
  <si>
    <t>ASIST. EN NIÑOS MENORES DE 6 AÑOS</t>
  </si>
  <si>
    <t>AUTOMOTORES</t>
  </si>
  <si>
    <t>COMPUTACION E INFORMATICA</t>
  </si>
  <si>
    <t>CONSTRUCCION</t>
  </si>
  <si>
    <t>CONSTRUCCIONES METALICAS</t>
  </si>
  <si>
    <t>COREOPLASTIA</t>
  </si>
  <si>
    <t>CORTE Y CONFECCION</t>
  </si>
  <si>
    <t>COSMETOLOGIA</t>
  </si>
  <si>
    <t>CUERO Y CALZADO</t>
  </si>
  <si>
    <t>CUIDADO DEL NIÑO Y EL ADULTO MAYOR</t>
  </si>
  <si>
    <t>EBANISTERIA</t>
  </si>
  <si>
    <t>ELECTRICIDAD</t>
  </si>
  <si>
    <t>ELECTRICIDAD Y ELECTRONICA</t>
  </si>
  <si>
    <t>ELECTRONICA</t>
  </si>
  <si>
    <t>ENCUADERNACION</t>
  </si>
  <si>
    <t>ESTETICA PERSONAL</t>
  </si>
  <si>
    <t>FORESTACION</t>
  </si>
  <si>
    <t>HOSTELERIA Y TURISMO</t>
  </si>
  <si>
    <t>IDIOMA</t>
  </si>
  <si>
    <t>INDUSTRIA ALIMENTARIA</t>
  </si>
  <si>
    <t>INDUSTRIA DEL VESTIDO Y CONFECCIONES TEXTILES</t>
  </si>
  <si>
    <t>INGLES TECNICO</t>
  </si>
  <si>
    <t>INSTALACIONES ELECTRICAS</t>
  </si>
  <si>
    <t>JARDINERIA</t>
  </si>
  <si>
    <t>LOGISTICA Y ALMACEN</t>
  </si>
  <si>
    <t>MECANICA</t>
  </si>
  <si>
    <t>MECANICA AUTOMOTRIZ</t>
  </si>
  <si>
    <t>MECANICA Y METALES</t>
  </si>
  <si>
    <t>PANADERIA Y REPOSTERIA</t>
  </si>
  <si>
    <t>PELUQUERIA BASICA</t>
  </si>
  <si>
    <t>SERIGRAFIA</t>
  </si>
  <si>
    <t>SERVICIOS SOCIALES</t>
  </si>
  <si>
    <t>SOLDADURA</t>
  </si>
  <si>
    <t>TEXTILERIA</t>
  </si>
  <si>
    <t>VENTA AL DETALLE</t>
  </si>
  <si>
    <t>OPCIONES OCUPACIONALES Y/O ESPECIALIDADES</t>
  </si>
  <si>
    <r>
      <t>O</t>
    </r>
    <r>
      <rPr>
        <sz val="10"/>
        <color theme="1"/>
        <rFont val="Arial Narrow"/>
        <family val="2"/>
      </rPr>
      <t>bservaciones :</t>
    </r>
  </si>
  <si>
    <t>ESPECIALIDADES</t>
  </si>
  <si>
    <t>1024678</t>
  </si>
  <si>
    <t>LY025035</t>
  </si>
  <si>
    <t>Técnico Productiva</t>
  </si>
  <si>
    <t>CETPRO SAN MARTIN DE PORRAS</t>
  </si>
  <si>
    <t>1164116311E2</t>
  </si>
  <si>
    <t>CESE A SOLICITUD DE: NUÑEZ CASANI, JULIAN TEODORO, Resolución Nº 1418-12-UGELP</t>
  </si>
  <si>
    <t>1001317255</t>
  </si>
  <si>
    <t>01317255</t>
  </si>
  <si>
    <t>1164116311E4</t>
  </si>
  <si>
    <t>1040307070</t>
  </si>
  <si>
    <t>40307070</t>
  </si>
  <si>
    <t>1164116311E5</t>
  </si>
  <si>
    <t>RUFINO EMILIO</t>
  </si>
  <si>
    <t>1001217650</t>
  </si>
  <si>
    <t>01217650</t>
  </si>
  <si>
    <t>0240069</t>
  </si>
  <si>
    <t>LY035008</t>
  </si>
  <si>
    <t>CETPRO PUNO</t>
  </si>
  <si>
    <t>1191116411E2</t>
  </si>
  <si>
    <t>CESE POR LIMITE DE EDAD DE: TICONA MACHACA, JUAN, Resolución Nº 2758-2013-UGELP</t>
  </si>
  <si>
    <t>ALENA MONICA</t>
  </si>
  <si>
    <t>1001323690</t>
  </si>
  <si>
    <t>01323690</t>
  </si>
  <si>
    <t>1161124471E6</t>
  </si>
  <si>
    <t>JEFE DE AREA ADMINISTRATIVA</t>
  </si>
  <si>
    <t>PORTILLO</t>
  </si>
  <si>
    <t>1001221836</t>
  </si>
  <si>
    <t>01221836</t>
  </si>
  <si>
    <t>1191116411E0</t>
  </si>
  <si>
    <t>1001311614</t>
  </si>
  <si>
    <t>01311614</t>
  </si>
  <si>
    <t>1191116411E9</t>
  </si>
  <si>
    <t>COA</t>
  </si>
  <si>
    <t>IMELDA TERESA</t>
  </si>
  <si>
    <t>1002144514</t>
  </si>
  <si>
    <t>02144514</t>
  </si>
  <si>
    <t>1191116411E3</t>
  </si>
  <si>
    <t>CESE POR LIMITE DE EDAD DE: ALMONTE CHURA, ADELA, Resolución Nº 2739-2013-UGELP</t>
  </si>
  <si>
    <t>1001326002</t>
  </si>
  <si>
    <t>01326002</t>
  </si>
  <si>
    <t>1191116411E4</t>
  </si>
  <si>
    <t>YOVANA SOFIA</t>
  </si>
  <si>
    <t>1001297111</t>
  </si>
  <si>
    <t>01297111</t>
  </si>
  <si>
    <t>1191116411E5</t>
  </si>
  <si>
    <t>PERCY MARIO</t>
  </si>
  <si>
    <t>1001210335</t>
  </si>
  <si>
    <t>01210335</t>
  </si>
  <si>
    <t>1191116411E6</t>
  </si>
  <si>
    <t>LIVIA BIGLI</t>
  </si>
  <si>
    <t>1001334548</t>
  </si>
  <si>
    <t>01334548</t>
  </si>
  <si>
    <t>1191116411E8</t>
  </si>
  <si>
    <t>MARLENY FLORENCIA</t>
  </si>
  <si>
    <t>1001335905</t>
  </si>
  <si>
    <t>01335905</t>
  </si>
  <si>
    <t>1191116421E1</t>
  </si>
  <si>
    <t>SILVERIA</t>
  </si>
  <si>
    <t>1001214693</t>
  </si>
  <si>
    <t>01214693</t>
  </si>
  <si>
    <t>1191116421E2</t>
  </si>
  <si>
    <t>CESE POR LIMITE DE EDAD DE: FLORES CAHUANA, ZOILA VICTORIA, Resolución Nº 2611-14-UGELP</t>
  </si>
  <si>
    <t>1001201117</t>
  </si>
  <si>
    <t>01201117</t>
  </si>
  <si>
    <t>1191116421E3</t>
  </si>
  <si>
    <t>HONORIO ANTONIO</t>
  </si>
  <si>
    <t>1001205409</t>
  </si>
  <si>
    <t>01205409</t>
  </si>
  <si>
    <t>1191116421E4</t>
  </si>
  <si>
    <t>PAZ</t>
  </si>
  <si>
    <t>1001318085</t>
  </si>
  <si>
    <t>01318085</t>
  </si>
  <si>
    <t>1191116421E5</t>
  </si>
  <si>
    <t>JESUS FORTUNATO</t>
  </si>
  <si>
    <t>1029434311</t>
  </si>
  <si>
    <t>29434311</t>
  </si>
  <si>
    <t>1191116421E6</t>
  </si>
  <si>
    <t>DESIGNACION COMO DIRECTIVO DE I.E. (R.S.G. 1551-2014) DE HUANCA RODRIGO, RODOLFO</t>
  </si>
  <si>
    <t>GARABITO</t>
  </si>
  <si>
    <t>1001343271</t>
  </si>
  <si>
    <t>01343271</t>
  </si>
  <si>
    <t>1191116421E7</t>
  </si>
  <si>
    <t>HUAYHUA</t>
  </si>
  <si>
    <t>CALAPUJA</t>
  </si>
  <si>
    <t>1029571971</t>
  </si>
  <si>
    <t>29571971</t>
  </si>
  <si>
    <t>1191116421E8</t>
  </si>
  <si>
    <t>RETIRO DEL SERVICIO POR LA 2da. DISPOSICION COMPLEMENTARIA TRANSITORIA Y FINAL LEY Nº 29944 DE: JIMENEZ FLORES, JORGE LUIS</t>
  </si>
  <si>
    <t>1001305083</t>
  </si>
  <si>
    <t>01305083</t>
  </si>
  <si>
    <t>1191116421E9</t>
  </si>
  <si>
    <t>ENCARGATURA DE:LIPA PORTILLO, CAROLINA, Resolución Nº -</t>
  </si>
  <si>
    <t>1001315339</t>
  </si>
  <si>
    <t>01315339</t>
  </si>
  <si>
    <t>1191116431E1</t>
  </si>
  <si>
    <t>YOLANDA NAQUI</t>
  </si>
  <si>
    <t>1000423804</t>
  </si>
  <si>
    <t>00423804</t>
  </si>
  <si>
    <t>1191116431E3</t>
  </si>
  <si>
    <t>CESE POR LIMITE DE EDAD DE: MENDOZA FLORES, LOLA FIDELIA, Resolución Nº 3371-15-UGELP</t>
  </si>
  <si>
    <t>IGNACIOS</t>
  </si>
  <si>
    <t>ARMINDA MARCIA</t>
  </si>
  <si>
    <t>1001306159</t>
  </si>
  <si>
    <t>01306159</t>
  </si>
  <si>
    <t>1191116431E4</t>
  </si>
  <si>
    <t>1001203361</t>
  </si>
  <si>
    <t>01203361</t>
  </si>
  <si>
    <t>1191116431E5</t>
  </si>
  <si>
    <t>JUANA AVELINA</t>
  </si>
  <si>
    <t>1001214695</t>
  </si>
  <si>
    <t>01214695</t>
  </si>
  <si>
    <t>1191116431E7</t>
  </si>
  <si>
    <t>1001332443</t>
  </si>
  <si>
    <t>01332443</t>
  </si>
  <si>
    <t>1191116431E9</t>
  </si>
  <si>
    <t>DESIGNACION COMO DIRECTOR DE I.E. DE:TICONA MACHACA, JUAN, Resolución N° 1659-12-UGELP</t>
  </si>
  <si>
    <t>1001325560</t>
  </si>
  <si>
    <t>01325560</t>
  </si>
  <si>
    <t>1191116441E1</t>
  </si>
  <si>
    <t>DESIGNACION COMO DIRECTIVO DE: PALOMINO CRUZ, RUBEN GUILVER SEGUN RSG Nº 279-2016</t>
  </si>
  <si>
    <t>1041285137</t>
  </si>
  <si>
    <t>41285137</t>
  </si>
  <si>
    <t>1191116441E2</t>
  </si>
  <si>
    <t>1001315057</t>
  </si>
  <si>
    <t>01315057</t>
  </si>
  <si>
    <t>1191116441E3</t>
  </si>
  <si>
    <t>MISPIRETA</t>
  </si>
  <si>
    <t>1042908570</t>
  </si>
  <si>
    <t>42908570</t>
  </si>
  <si>
    <t>1191116441E5</t>
  </si>
  <si>
    <t>REUBICACION DE PLAZA OCUPADA : Resolución Nº 959-07-UGELP</t>
  </si>
  <si>
    <t>ANTUSA</t>
  </si>
  <si>
    <t>1001214541</t>
  </si>
  <si>
    <t>01214541</t>
  </si>
  <si>
    <t>1191116441E6</t>
  </si>
  <si>
    <t>REUBICACION DE PLAZA OCUPADA : Resolución Nº 1960-08-UGELP</t>
  </si>
  <si>
    <t>GAVINO</t>
  </si>
  <si>
    <t>NORA NELIDA</t>
  </si>
  <si>
    <t>1001797343</t>
  </si>
  <si>
    <t>01797343</t>
  </si>
  <si>
    <t>1191116441E7</t>
  </si>
  <si>
    <t>REUBICACION DE PLAZA OCUPADA : Resolución Nº 1962-08-UGELP</t>
  </si>
  <si>
    <t>1001308555</t>
  </si>
  <si>
    <t>01308555</t>
  </si>
  <si>
    <t>1191116441E8</t>
  </si>
  <si>
    <t>AYSEL ANGELA</t>
  </si>
  <si>
    <t>1001323918</t>
  </si>
  <si>
    <t>01323918</t>
  </si>
  <si>
    <t>1191116712E6</t>
  </si>
  <si>
    <t>ANGEL VIDAL</t>
  </si>
  <si>
    <t>1001321008</t>
  </si>
  <si>
    <t>01321008</t>
  </si>
  <si>
    <t>1191116431E2</t>
  </si>
  <si>
    <t>TEODORICA ELIZABETH</t>
  </si>
  <si>
    <t>1001235535</t>
  </si>
  <si>
    <t>01235535</t>
  </si>
  <si>
    <t>1191116431E6</t>
  </si>
  <si>
    <t>1001206158</t>
  </si>
  <si>
    <t>01206158</t>
  </si>
  <si>
    <t>921481215912</t>
  </si>
  <si>
    <t>TECNICO ADMINISTRATIVO</t>
  </si>
  <si>
    <t>TRANSFERENCIA DE PLAZA: RD N° 1784-2008-DREP</t>
  </si>
  <si>
    <t>1001200163</t>
  </si>
  <si>
    <t>01200163</t>
  </si>
  <si>
    <t>1112713312E6</t>
  </si>
  <si>
    <t>REUBICACION DE PLAZA OCUPADA: Resolución Nº 3361-16-UGELP</t>
  </si>
  <si>
    <t>FERNANDO TITO</t>
  </si>
  <si>
    <t>1025666468</t>
  </si>
  <si>
    <t>25666468</t>
  </si>
  <si>
    <t>1164114321E6</t>
  </si>
  <si>
    <t>REUBICACION DE PLAZA OCUPADA: Resolución Nº 0115-2018-UGELP</t>
  </si>
  <si>
    <t>1001203608</t>
  </si>
  <si>
    <t>01203608</t>
  </si>
  <si>
    <t>1191116411E7</t>
  </si>
  <si>
    <t>NOLBERTO</t>
  </si>
  <si>
    <t>1001210782</t>
  </si>
  <si>
    <t>01210782</t>
  </si>
  <si>
    <t>1191116421E0</t>
  </si>
  <si>
    <t>CESE A SOLICITUD DE: LLANOS VILCA, BENEDICTA BENITA, Resolución Nº 0902-2014-UGELP</t>
  </si>
  <si>
    <t>1001201662</t>
  </si>
  <si>
    <t>01201662</t>
  </si>
  <si>
    <t>1191116431E0</t>
  </si>
  <si>
    <t>YGNACIO</t>
  </si>
  <si>
    <t>BENEDICTO</t>
  </si>
  <si>
    <t>1001200970</t>
  </si>
  <si>
    <t>01200970</t>
  </si>
  <si>
    <t>1191116431E8</t>
  </si>
  <si>
    <t>RAMIRO ADOLFO</t>
  </si>
  <si>
    <t>1001231917</t>
  </si>
  <si>
    <t>01231917</t>
  </si>
  <si>
    <t>0701649</t>
  </si>
  <si>
    <t>LY035030</t>
  </si>
  <si>
    <t>CETPRO ARTE Y FOLKLORE</t>
  </si>
  <si>
    <t>1114116411E6</t>
  </si>
  <si>
    <t>UBICACION DE PROFESORES (de Directivo a Profesor) DE:CONDORI CHUCHI, LUIS</t>
  </si>
  <si>
    <t>1001221713</t>
  </si>
  <si>
    <t>01221713</t>
  </si>
  <si>
    <t>1114116411E0</t>
  </si>
  <si>
    <t>CESE DE : PINO SERRANO, LUCIO, Resolución Nº 2233-08-UGELP</t>
  </si>
  <si>
    <t>CAHUACHIA</t>
  </si>
  <si>
    <t>1001858821</t>
  </si>
  <si>
    <t>01858821</t>
  </si>
  <si>
    <t>1114116411E2</t>
  </si>
  <si>
    <t>CESE POR LIMITE DE EDAD DE: ALCOS ESCARCENA, CEFERINO, Resolución Nº 2612-14-UGELP</t>
  </si>
  <si>
    <t>CHUCHI</t>
  </si>
  <si>
    <t>1001286556</t>
  </si>
  <si>
    <t>01286556</t>
  </si>
  <si>
    <t>1114116411E3</t>
  </si>
  <si>
    <t>BENIGNO GABRIEL</t>
  </si>
  <si>
    <t>1001234905</t>
  </si>
  <si>
    <t>01234905</t>
  </si>
  <si>
    <t>1114116411E4</t>
  </si>
  <si>
    <t>RETIRO DEL SERVICIO POR LA 2da. DISPOSICION COMPLEMENTARIA TRANSITORIA Y FINAL LEY Nº 29944 DE: COLQUE MAMANI, CRISTOBAL GERVASIO</t>
  </si>
  <si>
    <t>1001855682</t>
  </si>
  <si>
    <t>01855682</t>
  </si>
  <si>
    <t>1114116411E5</t>
  </si>
  <si>
    <t>CESE POR FALLECIMIENTO DE: CONDORI CHUCHI, FLAVIO, Resolución Nº 4554-2018-UGELP</t>
  </si>
  <si>
    <t>1080669048</t>
  </si>
  <si>
    <t>80669048</t>
  </si>
  <si>
    <t>1114116411E7</t>
  </si>
  <si>
    <t>01305086</t>
  </si>
  <si>
    <t>1114116411E9</t>
  </si>
  <si>
    <t>DESIGNACION COMO DIRECTIVO DE I.E. (R.S.G. 1551-2014) DE MENDIZABAL GIRON, FIDEL</t>
  </si>
  <si>
    <t>JUAN WILBERT</t>
  </si>
  <si>
    <t>1001343021</t>
  </si>
  <si>
    <t>01343021</t>
  </si>
  <si>
    <t>1114116421E1</t>
  </si>
  <si>
    <t>REUBICACION DE PLAZA OCUPADA : Resolución Nº 320-UGELP</t>
  </si>
  <si>
    <t>ARAMAYO</t>
  </si>
  <si>
    <t>NELIA LUZ</t>
  </si>
  <si>
    <t>1001296815</t>
  </si>
  <si>
    <t>01296815</t>
  </si>
  <si>
    <t>1114116421E2</t>
  </si>
  <si>
    <t>CESE POR LIMITE DE EDAD DE: JARA DE PEÑALOZA, SABINA HAYDEE, Resolución Nº 2535-2017-UGELP</t>
  </si>
  <si>
    <t>1042617706</t>
  </si>
  <si>
    <t>42617706</t>
  </si>
  <si>
    <t>1114116421E3</t>
  </si>
  <si>
    <t>REUBICACION DE PLAZA OCUPADA : Resolución Nº 2436-08-UGELP</t>
  </si>
  <si>
    <t>MARQUINA FIDELIA</t>
  </si>
  <si>
    <t>1001230944</t>
  </si>
  <si>
    <t>01230944</t>
  </si>
  <si>
    <t>1115116511E4</t>
  </si>
  <si>
    <t>REUBICACION DE PLAZA OCUPADA: Resolución Nº 4694-15-UGELP</t>
  </si>
  <si>
    <t>SEGOVIA</t>
  </si>
  <si>
    <t>SENAYDA</t>
  </si>
  <si>
    <t>1009721146</t>
  </si>
  <si>
    <t>09721146</t>
  </si>
  <si>
    <t>1119114521E1</t>
  </si>
  <si>
    <t>REUBICACION DE PLAZA OCUPADA: Resolución Nº 0933-2018-UGELP</t>
  </si>
  <si>
    <t>RICARDO JOSE</t>
  </si>
  <si>
    <t>1004416940</t>
  </si>
  <si>
    <t>04416940</t>
  </si>
  <si>
    <t>1130613322E2</t>
  </si>
  <si>
    <t>REUBICACION DE PLAZA OCUPADA: Resolución Nº 4674-15-UGELP</t>
  </si>
  <si>
    <t>1001284856</t>
  </si>
  <si>
    <t>01284856</t>
  </si>
  <si>
    <t>1134213611E3</t>
  </si>
  <si>
    <t>REUBICACION DE PLAZA OCUPADA: Resolución Nº 1244-2018-UGELP</t>
  </si>
  <si>
    <t>REBECA IRMA</t>
  </si>
  <si>
    <t>1001827710</t>
  </si>
  <si>
    <t>01827710</t>
  </si>
  <si>
    <t>1134213611E7</t>
  </si>
  <si>
    <t>REUBICACION DE PLAZA VACANTE: Resolución Nº 3243-14-UGELP</t>
  </si>
  <si>
    <t>OSNAYO</t>
  </si>
  <si>
    <t>ADAN WILLY</t>
  </si>
  <si>
    <t>1001332813</t>
  </si>
  <si>
    <t>01332813</t>
  </si>
  <si>
    <t>1114116411E8</t>
  </si>
  <si>
    <t>CESE A SOLICITUD DE: FLORES TITO, JACINTO ELEODORO, Resolución Nº 0903-2014-UGELP</t>
  </si>
  <si>
    <t>FELIX RUFINO</t>
  </si>
  <si>
    <t>1001691797</t>
  </si>
  <si>
    <t>01691797</t>
  </si>
  <si>
    <t>1133213011E2</t>
  </si>
  <si>
    <t>REUBICACION DE PLAZA OCUPADA: Resolución Nº 0114-2018-UGELP</t>
  </si>
  <si>
    <t>BETANCUR</t>
  </si>
  <si>
    <t>EUSEBIO</t>
  </si>
  <si>
    <t>1001212031</t>
  </si>
  <si>
    <t>01212031</t>
  </si>
  <si>
    <t>1164214322E1</t>
  </si>
  <si>
    <t>REUBICACION DE PLAZA OCUPADA: Resolución Nº 4670-15-UGELP</t>
  </si>
  <si>
    <t>BERNARDINA MIRLA</t>
  </si>
  <si>
    <t>1029511442</t>
  </si>
  <si>
    <t>29511442</t>
  </si>
  <si>
    <t>1259449</t>
  </si>
  <si>
    <t>LY045040</t>
  </si>
  <si>
    <t>CETPRO MANCO CAPAC</t>
  </si>
  <si>
    <t>1115116511E2</t>
  </si>
  <si>
    <t>JEFE DE AREA ACADEMICA</t>
  </si>
  <si>
    <t>CESE POR LIMITE DE EDAD DE: QUISPE PONCE, FRANCISCO JAVIER, Resolución Nº 2753-2013-UGELP</t>
  </si>
  <si>
    <t>1002431168</t>
  </si>
  <si>
    <t>02431168</t>
  </si>
  <si>
    <t>1115116511E3</t>
  </si>
  <si>
    <t>ENCARGATURA DE:ROJAS QUISPE, FERNANDO, Resolución Nº -</t>
  </si>
  <si>
    <t>NESTOR HILARIO</t>
  </si>
  <si>
    <t>1001343628</t>
  </si>
  <si>
    <t>01343628</t>
  </si>
  <si>
    <t>1025311</t>
  </si>
  <si>
    <t>LY065005</t>
  </si>
  <si>
    <t>CETPRO ACORA</t>
  </si>
  <si>
    <t>1173513411E0</t>
  </si>
  <si>
    <t>UBICACION DE PROFESORES (de Directivo a Profesor) DE:ABARCA DELGADO, FELICITAS</t>
  </si>
  <si>
    <t>RENE RAUL</t>
  </si>
  <si>
    <t>1001284473</t>
  </si>
  <si>
    <t>01284473</t>
  </si>
  <si>
    <t>1161116711E2</t>
  </si>
  <si>
    <t>CESE POR LIMITE DE EDAD DE: CCAMA HUISA, MATEO, Resolución Nº 2766-2013-UGELP</t>
  </si>
  <si>
    <t>1001308331</t>
  </si>
  <si>
    <t>01308331</t>
  </si>
  <si>
    <t>1161116711E3</t>
  </si>
  <si>
    <t>1001318096</t>
  </si>
  <si>
    <t>01318096</t>
  </si>
  <si>
    <t>1161116711E4</t>
  </si>
  <si>
    <t>CESE DE JUAN DE DIOS GARAVITO CUEVA</t>
  </si>
  <si>
    <t>MARISOL BLANCA</t>
  </si>
  <si>
    <t>1001326313</t>
  </si>
  <si>
    <t>01326313</t>
  </si>
  <si>
    <t>1161116711E5</t>
  </si>
  <si>
    <t>ENCARGATURA DE:CUTIPA HUISA, RENE RAUL, Resolución Nº -</t>
  </si>
  <si>
    <t>FELIX ADOLFO</t>
  </si>
  <si>
    <t>1043015529</t>
  </si>
  <si>
    <t>43015529</t>
  </si>
  <si>
    <t>1164213711E2</t>
  </si>
  <si>
    <t>REUBICACION DE PLAZA VACANTE: Resolución Nº 3785-2018-UGELP</t>
  </si>
  <si>
    <t>1168114712E5</t>
  </si>
  <si>
    <t>REUBICACION DE PLAZA OCUPADA: Resolución Nº 0112-2018-UGELP</t>
  </si>
  <si>
    <t>1001245175</t>
  </si>
  <si>
    <t>01245175</t>
  </si>
  <si>
    <t>0701623</t>
  </si>
  <si>
    <t>LY105006</t>
  </si>
  <si>
    <t>CETPRO HUATTA</t>
  </si>
  <si>
    <t>1171116112E2</t>
  </si>
  <si>
    <t>CESE A SOLICITUD DE: CHIPANA CUNO, JULIA FRANCISCA, Resolución Nº 1988-12-UGELP</t>
  </si>
  <si>
    <t>CATALINA</t>
  </si>
  <si>
    <t>1001321879</t>
  </si>
  <si>
    <t>01321879</t>
  </si>
  <si>
    <t>1171116112E3</t>
  </si>
  <si>
    <t>REASIGNACION POR INTERES PERSONAL DE: HUANCA CASTRO, SERAFIN, Resolución Nº 2278-15-UGELSR</t>
  </si>
  <si>
    <t>JAIME FELIX</t>
  </si>
  <si>
    <t>1001301685</t>
  </si>
  <si>
    <t>01301685</t>
  </si>
  <si>
    <t>1171116112E5</t>
  </si>
  <si>
    <t>DESIGNACION COMO DIRECTIVO DE I.E. (R.S.G. 1551-2014) DE PUMA LOPEZ, RUBEN ELARD</t>
  </si>
  <si>
    <t>1041676720</t>
  </si>
  <si>
    <t>41676720</t>
  </si>
  <si>
    <t>1171116112E6</t>
  </si>
  <si>
    <t>CESE DE : TAPIA PARI, HILDA FAUSTINA, Resolución Nº 718-08-UGELP</t>
  </si>
  <si>
    <t>1001311525</t>
  </si>
  <si>
    <t>01311525</t>
  </si>
  <si>
    <t>1171116112E4</t>
  </si>
  <si>
    <t>REASIGNACION POR UNIDAD FAMILIAR DE: NUÑEZ BELLIDO, LEONARDO, Resolución Nº 0672-12-DUGELL</t>
  </si>
  <si>
    <t>LUCIO DALMIR</t>
  </si>
  <si>
    <t>1001300923</t>
  </si>
  <si>
    <t>01300923</t>
  </si>
  <si>
    <t>1155308</t>
  </si>
  <si>
    <t>LY135070</t>
  </si>
  <si>
    <t>CETPRO MAÑAZO</t>
  </si>
  <si>
    <t>1114713312E3</t>
  </si>
  <si>
    <t>1118114632E7</t>
  </si>
  <si>
    <t>REUBICACION DE PLAZA OCUPADA: Resolución Nº 1243-2018-UGELP</t>
  </si>
  <si>
    <t>CEREZO</t>
  </si>
  <si>
    <t>1001304449</t>
  </si>
  <si>
    <t>01304449</t>
  </si>
  <si>
    <t>1118116412E2</t>
  </si>
  <si>
    <t>PRESUPUESTO CAP - LEY 27491 RD 1209-02</t>
  </si>
  <si>
    <t>NANCY MARLENY</t>
  </si>
  <si>
    <t>1001308913</t>
  </si>
  <si>
    <t>01308913</t>
  </si>
  <si>
    <t>0547414</t>
  </si>
  <si>
    <t>LY165008</t>
  </si>
  <si>
    <t>CETPRO CCOTA</t>
  </si>
  <si>
    <t>1191116712E3</t>
  </si>
  <si>
    <t>CESE POR LIMITE DE EDAD DE: CHUQUIMAMANI CUNO, TIBURCIO, Resolución Nº 2719-2013-UGELP</t>
  </si>
  <si>
    <t>RUBEN ELARD</t>
  </si>
  <si>
    <t>1001285100</t>
  </si>
  <si>
    <t>01285100</t>
  </si>
  <si>
    <t>1114113411E2</t>
  </si>
  <si>
    <t>1191116712E4</t>
  </si>
  <si>
    <t>REASIGNACION POR UNIDAD FAMILIAR DE:QUISPE GORDILLO, MAXIMO, Resolución N° 4377-15-UGELP</t>
  </si>
  <si>
    <t>1040216912</t>
  </si>
  <si>
    <t>40216912</t>
  </si>
  <si>
    <t>1191116712E5</t>
  </si>
  <si>
    <t>DARIO BONIFACIO</t>
  </si>
  <si>
    <t>1001209344</t>
  </si>
  <si>
    <t>01209344</t>
  </si>
  <si>
    <t>1191116712E8</t>
  </si>
  <si>
    <t>REASIG. DE YANARICO APAZA DAVID FABIAN RD. 1031-04 DREP</t>
  </si>
  <si>
    <t>DOMINGO SANTOS</t>
  </si>
  <si>
    <t>1001326220</t>
  </si>
  <si>
    <t>01326220</t>
  </si>
  <si>
    <t>1191116712E9</t>
  </si>
  <si>
    <t>RETIRO DEL SERVICIO POR LA 2da. DISPOSICION COMPLEMENTARIA TRANSITORIA Y FINAL LEY Nº 29944 DE: MORENO ROSADO, LIDIA ELENA</t>
  </si>
  <si>
    <t>ROSADO</t>
  </si>
  <si>
    <t>LIDIA ELENA</t>
  </si>
  <si>
    <t>1002145602</t>
  </si>
  <si>
    <t>02145602</t>
  </si>
  <si>
    <t>1191116712E7</t>
  </si>
  <si>
    <t>REASIGNACION DE : YUPANQUI HOLGUIN, GUILLERMO, Resolución Nº 130-10-DREP</t>
  </si>
  <si>
    <t>1001800287</t>
  </si>
  <si>
    <t>01800287</t>
  </si>
  <si>
    <t>0701607</t>
  </si>
  <si>
    <t>LY165020</t>
  </si>
  <si>
    <t>CETPRO CAMATA</t>
  </si>
  <si>
    <t>1113116712E6</t>
  </si>
  <si>
    <t>CESE A SOLICITUD DE: ORTEGA CRUZ, BRAULIO, Resolución Nº 1993-14-UGELP</t>
  </si>
  <si>
    <t>1001307186</t>
  </si>
  <si>
    <t>01307186</t>
  </si>
  <si>
    <t>1113116712E0</t>
  </si>
  <si>
    <t>REUBICACION DE PLAZA OCUPADA : Resolución Nº 709-06-UGELP</t>
  </si>
  <si>
    <t>ELISEO</t>
  </si>
  <si>
    <t>1001267522</t>
  </si>
  <si>
    <t>01267522</t>
  </si>
  <si>
    <t>1113116712E2</t>
  </si>
  <si>
    <t>BENAVENTE</t>
  </si>
  <si>
    <t>1001296790</t>
  </si>
  <si>
    <t>01296790</t>
  </si>
  <si>
    <t>1113116712E3</t>
  </si>
  <si>
    <t>CAIRA</t>
  </si>
  <si>
    <t>ALEXANDER WILLY</t>
  </si>
  <si>
    <t>1001316815</t>
  </si>
  <si>
    <t>01316815</t>
  </si>
  <si>
    <t>1113116712E4</t>
  </si>
  <si>
    <t>YLDA BARBARA</t>
  </si>
  <si>
    <t>1001234514</t>
  </si>
  <si>
    <t>01234514</t>
  </si>
  <si>
    <t>1113116712E5</t>
  </si>
  <si>
    <t>1001304256</t>
  </si>
  <si>
    <t>01304256</t>
  </si>
  <si>
    <t>DESTAQUE EN PLAZA DE PROFESOR DE:ALARCON MAMANI, GRACIELA, 1790-2018-DREP</t>
  </si>
  <si>
    <t>SUMAYA MIRIAM</t>
  </si>
  <si>
    <t>1001285700</t>
  </si>
  <si>
    <t>01285700</t>
  </si>
  <si>
    <t>1113116712E7</t>
  </si>
  <si>
    <t>EDSON GERMAN</t>
  </si>
  <si>
    <t>1001289389</t>
  </si>
  <si>
    <t>01289389</t>
  </si>
  <si>
    <t>1113116712E9</t>
  </si>
  <si>
    <t>ANDRES PAULINO</t>
  </si>
  <si>
    <t>1001215371</t>
  </si>
  <si>
    <t>01215371</t>
  </si>
  <si>
    <t>921481215918</t>
  </si>
  <si>
    <t>RENALDO</t>
  </si>
  <si>
    <t>1001267927</t>
  </si>
  <si>
    <t>01267927</t>
  </si>
  <si>
    <t>1113116712E8</t>
  </si>
  <si>
    <t>CESE DE PERSONAL NOMBRADO : SALAS VELASQUEZ, MAURO, Resolución Nº 1963-06-UGELP</t>
  </si>
  <si>
    <t>1001223371</t>
  </si>
  <si>
    <t>01223371</t>
  </si>
  <si>
    <t>1576560</t>
  </si>
  <si>
    <t>LY095005</t>
  </si>
  <si>
    <t>CETPRO INKATEC</t>
  </si>
  <si>
    <t>1114114332E5</t>
  </si>
  <si>
    <t>REUBICACION DE PLAZA VACANTE: Resolución Nº 317-14-UGELP</t>
  </si>
  <si>
    <t>EUDES LOYO</t>
  </si>
  <si>
    <t>1080157723</t>
  </si>
  <si>
    <t>80157723</t>
  </si>
  <si>
    <t>1117114732E5</t>
  </si>
  <si>
    <t>CETPRO</t>
  </si>
  <si>
    <t>Educación Técnico Produtiva</t>
  </si>
  <si>
    <t>DISPONIBILIDAD PRESUPUESTARIA ( REQUERIMIENTO)</t>
  </si>
  <si>
    <t>ESPECIALIDADES / CICLO MEDIO</t>
  </si>
  <si>
    <t>OPCIÓN OCUPACIONAL/ ESPECIALIDAD</t>
  </si>
  <si>
    <t>OPCIONES OCUPACIONALES</t>
  </si>
  <si>
    <t>Número de  Estudiantes</t>
  </si>
  <si>
    <t>SEC. POR OPC. /ESP.</t>
  </si>
  <si>
    <t>EST. POR OPC./ESP</t>
  </si>
  <si>
    <t>OPCIONES OCUPACIONALES /CICLO BÁSICO</t>
  </si>
  <si>
    <t>TOTAL OPC/ESP.</t>
  </si>
  <si>
    <r>
      <t xml:space="preserve">Variables para Elaboración del Cuadro de Distribución de Opciones Ocupacionales y Especialidades (CETPRO) - 2019 </t>
    </r>
    <r>
      <rPr>
        <b/>
        <u/>
        <sz val="14"/>
        <color rgb="FFFF0000"/>
        <rFont val="Arial Narrow"/>
        <family val="2"/>
      </rPr>
      <t>(LLENAR SOLO EN COLOR AMARILLO)</t>
    </r>
  </si>
  <si>
    <t>Cuadro de Distribución de Horas Pedagógicas de Educación Técnico Productiva (CETPRO</t>
  </si>
  <si>
    <t>EDUCACIÓN TÉCNICO PRODUCTIVA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</si>
</sst>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0"/>
  </numFmts>
  <fonts count="41" x14ac:knownFonts="1">
    <font>
      <sz val="11"/>
      <color theme="1"/>
      <name val="Calibri"/>
      <family val="2"/>
      <scheme val="minor"/>
    </font>
    <font>
      <sz val="10"/>
      <name val="Arial"/>
      <family val="2"/>
    </font>
    <font>
      <b/>
      <sz val="11"/>
      <name val="Arial"/>
      <family val="2"/>
    </font>
    <font>
      <sz val="11"/>
      <color rgb="FF000000"/>
      <name val="Calibri"/>
      <family val="2"/>
      <scheme val="minor"/>
    </font>
    <font>
      <sz val="11"/>
      <name val="Calibri"/>
      <family val="2"/>
    </font>
    <font>
      <b/>
      <sz val="7"/>
      <color rgb="FFFFFFFF"/>
      <name val="Trebuchet MS"/>
      <family val="2"/>
    </font>
    <font>
      <sz val="7"/>
      <color rgb="FF000000"/>
      <name val="Trebuchet MS"/>
      <family val="2"/>
    </font>
    <font>
      <sz val="10"/>
      <name val="Arial Narrow"/>
      <family val="2"/>
    </font>
    <font>
      <b/>
      <u/>
      <sz val="12"/>
      <name val="Arial Narrow"/>
      <family val="2"/>
    </font>
    <font>
      <sz val="16"/>
      <name val="Arial Narrow"/>
      <family val="2"/>
    </font>
    <font>
      <b/>
      <sz val="10"/>
      <name val="Arial Narrow"/>
      <family val="2"/>
    </font>
    <font>
      <b/>
      <u/>
      <sz val="10"/>
      <name val="Arial Narrow"/>
      <family val="2"/>
    </font>
    <font>
      <i/>
      <sz val="10"/>
      <name val="Arial Narrow"/>
      <family val="2"/>
    </font>
    <font>
      <b/>
      <sz val="10"/>
      <color rgb="FFFF0000"/>
      <name val="Arial Narrow"/>
      <family val="2"/>
    </font>
    <font>
      <b/>
      <sz val="6"/>
      <name val="Arial Narrow"/>
      <family val="2"/>
    </font>
    <font>
      <b/>
      <sz val="10"/>
      <color theme="0"/>
      <name val="Arial Narrow"/>
      <family val="2"/>
    </font>
    <font>
      <b/>
      <sz val="7"/>
      <color rgb="FFFFFFFF"/>
      <name val="Trebuchet MS"/>
      <family val="2"/>
    </font>
    <font>
      <b/>
      <sz val="10"/>
      <color rgb="FFFF0000"/>
      <name val="Arial"/>
      <family val="2"/>
    </font>
    <font>
      <sz val="10"/>
      <color theme="1"/>
      <name val="Calibri"/>
      <family val="2"/>
      <scheme val="minor"/>
    </font>
    <font>
      <b/>
      <sz val="11"/>
      <color theme="0"/>
      <name val="Arial Narrow"/>
      <family val="2"/>
    </font>
    <font>
      <b/>
      <sz val="14"/>
      <name val="Arial Narrow"/>
      <family val="2"/>
    </font>
    <font>
      <sz val="9"/>
      <name val="Arial Narrow"/>
      <family val="2"/>
    </font>
    <font>
      <b/>
      <u/>
      <sz val="14"/>
      <name val="Arial Narrow"/>
      <family val="2"/>
    </font>
    <font>
      <sz val="12"/>
      <name val="Arial Narrow"/>
      <family val="2"/>
    </font>
    <font>
      <sz val="10"/>
      <name val="Arial"/>
      <family val="2"/>
    </font>
    <font>
      <b/>
      <sz val="11"/>
      <color theme="1"/>
      <name val="Arial Narrow"/>
      <family val="2"/>
    </font>
    <font>
      <sz val="11"/>
      <color theme="1"/>
      <name val="Arial Narrow"/>
      <family val="2"/>
    </font>
    <font>
      <b/>
      <u/>
      <sz val="12"/>
      <color theme="1"/>
      <name val="Arial Narrow"/>
      <family val="2"/>
    </font>
    <font>
      <b/>
      <u/>
      <sz val="10"/>
      <color theme="1"/>
      <name val="Arial Narrow"/>
      <family val="2"/>
    </font>
    <font>
      <sz val="10"/>
      <color theme="1"/>
      <name val="Arial Narrow"/>
      <family val="2"/>
    </font>
    <font>
      <b/>
      <sz val="10"/>
      <color theme="1"/>
      <name val="Arial Narrow"/>
      <family val="2"/>
    </font>
    <font>
      <sz val="9"/>
      <color theme="1"/>
      <name val="Arial Narrow"/>
      <family val="2"/>
    </font>
    <font>
      <sz val="7"/>
      <color theme="1"/>
      <name val="Arial Narrow"/>
      <family val="2"/>
    </font>
    <font>
      <sz val="11"/>
      <color theme="0"/>
      <name val="Arial Narrow"/>
      <family val="2"/>
    </font>
    <font>
      <b/>
      <u/>
      <sz val="11"/>
      <name val="Arial Narrow"/>
      <family val="2"/>
    </font>
    <font>
      <b/>
      <sz val="9"/>
      <name val="Arial Narrow"/>
      <family val="2"/>
    </font>
    <font>
      <b/>
      <sz val="12"/>
      <color theme="0"/>
      <name val="Arial Narrow"/>
      <family val="2"/>
    </font>
    <font>
      <b/>
      <sz val="14"/>
      <color theme="0"/>
      <name val="Arial Narrow"/>
      <family val="2"/>
    </font>
    <font>
      <b/>
      <sz val="9"/>
      <color theme="0"/>
      <name val="Arial Narrow"/>
      <family val="2"/>
    </font>
    <font>
      <sz val="8"/>
      <color theme="0"/>
      <name val="Arial"/>
      <family val="2"/>
    </font>
    <font>
      <b/>
      <u/>
      <sz val="14"/>
      <color rgb="FFFF0000"/>
      <name val="Arial Narrow"/>
      <family val="2"/>
    </font>
  </fonts>
  <fills count="12">
    <fill>
      <patternFill patternType="none"/>
    </fill>
    <fill>
      <patternFill patternType="gray125"/>
    </fill>
    <fill>
      <patternFill patternType="solid">
        <fgColor indexed="22"/>
        <bgColor indexed="64"/>
      </patternFill>
    </fill>
    <fill>
      <patternFill patternType="solid">
        <fgColor rgb="FF365838"/>
        <bgColor rgb="FF365838"/>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002060"/>
        <bgColor indexed="64"/>
      </patternFill>
    </fill>
    <fill>
      <patternFill patternType="solid">
        <fgColor rgb="FFCCFF33"/>
        <bgColor indexed="64"/>
      </patternFill>
    </fill>
  </fills>
  <borders count="68">
    <border>
      <left/>
      <right/>
      <top/>
      <bottom/>
      <diagonal/>
    </border>
    <border>
      <left style="thin">
        <color rgb="FFA9A9A9"/>
      </left>
      <right style="thin">
        <color rgb="FFA9A9A9"/>
      </right>
      <top style="thin">
        <color rgb="FFA9A9A9"/>
      </top>
      <bottom/>
      <diagonal/>
    </border>
    <border>
      <left/>
      <right style="thin">
        <color rgb="FFA9A9A9"/>
      </right>
      <top style="thin">
        <color rgb="FFA9A9A9"/>
      </top>
      <bottom/>
      <diagonal/>
    </border>
    <border>
      <left/>
      <right/>
      <top style="thin">
        <color rgb="FFA9A9A9"/>
      </top>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
      <left style="thin">
        <color rgb="FFA9A9A9"/>
      </left>
      <right style="thin">
        <color rgb="FFA9A9A9"/>
      </right>
      <top/>
      <bottom/>
      <diagonal/>
    </border>
    <border>
      <left/>
      <right style="thin">
        <color rgb="FFA9A9A9"/>
      </right>
      <top/>
      <bottom/>
      <diagonal/>
    </border>
    <border>
      <left style="thin">
        <color rgb="FFA9A9A9"/>
      </left>
      <right style="thin">
        <color rgb="FFA9A9A9"/>
      </right>
      <top/>
      <bottom style="thin">
        <color rgb="FFA9A9A9"/>
      </bottom>
      <diagonal/>
    </border>
    <border>
      <left/>
      <right style="thin">
        <color rgb="FFA9A9A9"/>
      </right>
      <top/>
      <bottom style="thin">
        <color rgb="FFA9A9A9"/>
      </bottom>
      <diagonal/>
    </border>
    <border>
      <left/>
      <right/>
      <top/>
      <bottom style="thin">
        <color rgb="FFA9A9A9"/>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hair">
        <color theme="1" tint="0.34998626667073579"/>
      </right>
      <top style="thin">
        <color indexed="64"/>
      </top>
      <bottom style="hair">
        <color theme="1" tint="0.34998626667073579"/>
      </bottom>
      <diagonal/>
    </border>
    <border>
      <left style="hair">
        <color theme="1" tint="0.34998626667073579"/>
      </left>
      <right style="hair">
        <color theme="1" tint="0.34998626667073579"/>
      </right>
      <top style="thin">
        <color indexed="64"/>
      </top>
      <bottom style="hair">
        <color theme="1" tint="0.34998626667073579"/>
      </bottom>
      <diagonal/>
    </border>
    <border>
      <left style="hair">
        <color theme="1" tint="0.34998626667073579"/>
      </left>
      <right style="thin">
        <color indexed="64"/>
      </right>
      <top style="thin">
        <color indexed="64"/>
      </top>
      <bottom style="hair">
        <color theme="1" tint="0.34998626667073579"/>
      </bottom>
      <diagonal/>
    </border>
    <border>
      <left style="thin">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
      <left/>
      <right style="hair">
        <color theme="1" tint="0.34998626667073579"/>
      </right>
      <top style="hair">
        <color theme="1" tint="0.34998626667073579"/>
      </top>
      <bottom style="hair">
        <color theme="1" tint="0.34998626667073579"/>
      </bottom>
      <diagonal/>
    </border>
    <border>
      <left style="thin">
        <color indexed="64"/>
      </left>
      <right style="thin">
        <color indexed="64"/>
      </right>
      <top style="thin">
        <color indexed="64"/>
      </top>
      <bottom style="hair">
        <color indexed="64"/>
      </bottom>
      <diagonal/>
    </border>
    <border>
      <left/>
      <right style="hair">
        <color theme="1" tint="0.34998626667073579"/>
      </right>
      <top style="thin">
        <color indexed="64"/>
      </top>
      <bottom style="hair">
        <color theme="1" tint="0.34998626667073579"/>
      </bottom>
      <diagonal/>
    </border>
    <border>
      <left/>
      <right style="hair">
        <color theme="1" tint="0.34998626667073579"/>
      </right>
      <top style="hair">
        <color theme="1" tint="0.34998626667073579"/>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theme="1" tint="0.34998626667073579"/>
      </right>
      <top/>
      <bottom style="hair">
        <color theme="1" tint="0.34998626667073579"/>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top/>
      <bottom style="hair">
        <color theme="1" tint="0.34998626667073579"/>
      </bottom>
      <diagonal/>
    </border>
    <border>
      <left style="thin">
        <color indexed="64"/>
      </left>
      <right style="thin">
        <color indexed="64"/>
      </right>
      <top/>
      <bottom style="hair">
        <color indexed="64"/>
      </bottom>
      <diagonal/>
    </border>
  </borders>
  <cellStyleXfs count="4">
    <xf numFmtId="0" fontId="0" fillId="0" borderId="0"/>
    <xf numFmtId="0" fontId="1" fillId="0" borderId="0"/>
    <xf numFmtId="0" fontId="3" fillId="0" borderId="0"/>
    <xf numFmtId="0" fontId="24" fillId="0" borderId="0"/>
  </cellStyleXfs>
  <cellXfs count="277">
    <xf numFmtId="0" fontId="0" fillId="0" borderId="0" xfId="0"/>
    <xf numFmtId="0" fontId="1" fillId="0" borderId="0" xfId="1"/>
    <xf numFmtId="0" fontId="2" fillId="2" borderId="0" xfId="1" applyFont="1" applyFill="1"/>
    <xf numFmtId="14" fontId="1" fillId="0" borderId="0" xfId="1" applyNumberFormat="1"/>
    <xf numFmtId="0" fontId="4" fillId="0" borderId="0" xfId="2" applyFont="1" applyFill="1" applyBorder="1"/>
    <xf numFmtId="0" fontId="4" fillId="0" borderId="0" xfId="2" applyFont="1" applyFill="1" applyBorder="1"/>
    <xf numFmtId="0" fontId="5" fillId="3" borderId="1" xfId="2" applyNumberFormat="1" applyFont="1" applyFill="1" applyBorder="1" applyAlignment="1">
      <alignment horizontal="center" vertical="center" wrapText="1" readingOrder="1"/>
    </xf>
    <xf numFmtId="0" fontId="5" fillId="3" borderId="1"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4" xfId="2" applyNumberFormat="1" applyFont="1" applyFill="1" applyBorder="1" applyAlignment="1">
      <alignment horizontal="center" vertical="center" wrapText="1" readingOrder="1"/>
    </xf>
    <xf numFmtId="0" fontId="16" fillId="3" borderId="7" xfId="2" applyNumberFormat="1" applyFont="1" applyFill="1" applyBorder="1" applyAlignment="1">
      <alignment horizontal="center" vertical="center" wrapText="1" readingOrder="1"/>
    </xf>
    <xf numFmtId="0" fontId="7" fillId="4" borderId="28" xfId="1" applyFont="1" applyFill="1" applyBorder="1" applyAlignment="1" applyProtection="1">
      <alignment vertical="center"/>
      <protection locked="0"/>
    </xf>
    <xf numFmtId="0" fontId="17" fillId="0" borderId="0" xfId="1" applyFont="1" applyAlignment="1">
      <alignment horizontal="center"/>
    </xf>
    <xf numFmtId="0" fontId="7" fillId="4" borderId="26" xfId="1" applyFont="1" applyFill="1" applyBorder="1" applyAlignment="1" applyProtection="1">
      <alignment vertical="center"/>
      <protection locked="0"/>
    </xf>
    <xf numFmtId="0" fontId="7" fillId="4" borderId="25" xfId="1" applyFont="1" applyFill="1" applyBorder="1" applyAlignment="1" applyProtection="1">
      <alignment vertical="center"/>
      <protection locked="0"/>
    </xf>
    <xf numFmtId="0" fontId="7" fillId="0" borderId="0" xfId="3" applyFont="1"/>
    <xf numFmtId="0" fontId="8" fillId="0" borderId="0" xfId="3" applyFont="1" applyAlignment="1">
      <alignment horizontal="right"/>
    </xf>
    <xf numFmtId="0" fontId="8" fillId="0" borderId="0" xfId="3" applyFont="1" applyAlignment="1">
      <alignment horizontal="center"/>
    </xf>
    <xf numFmtId="0" fontId="11" fillId="0" borderId="0" xfId="3" applyFont="1"/>
    <xf numFmtId="0" fontId="7" fillId="0" borderId="0" xfId="3" applyFont="1" applyBorder="1"/>
    <xf numFmtId="0" fontId="7" fillId="0" borderId="0" xfId="3" applyFont="1" applyAlignment="1">
      <alignment vertical="center"/>
    </xf>
    <xf numFmtId="0" fontId="10" fillId="0" borderId="0" xfId="3" applyFont="1" applyBorder="1" applyAlignment="1">
      <alignment horizontal="center" vertical="center"/>
    </xf>
    <xf numFmtId="0" fontId="7" fillId="0" borderId="0" xfId="3" applyFont="1" applyFill="1" applyBorder="1" applyAlignment="1">
      <alignment vertical="center"/>
    </xf>
    <xf numFmtId="0" fontId="34" fillId="0" borderId="0" xfId="3" applyFont="1" applyAlignment="1">
      <alignment horizontal="left"/>
    </xf>
    <xf numFmtId="0" fontId="10" fillId="0" borderId="0" xfId="3" applyFont="1" applyAlignment="1">
      <alignment horizontal="left"/>
    </xf>
    <xf numFmtId="0" fontId="23" fillId="0" borderId="0" xfId="3" applyFont="1" applyAlignment="1">
      <alignment horizontal="left"/>
    </xf>
    <xf numFmtId="164" fontId="23" fillId="0" borderId="0" xfId="3" applyNumberFormat="1" applyFont="1" applyAlignment="1">
      <alignment horizontal="left"/>
    </xf>
    <xf numFmtId="164" fontId="10" fillId="4" borderId="0" xfId="1" applyNumberFormat="1" applyFont="1" applyFill="1" applyAlignment="1" applyProtection="1">
      <alignment horizontal="center"/>
      <protection locked="0"/>
    </xf>
    <xf numFmtId="0" fontId="7" fillId="4" borderId="24" xfId="1" applyFont="1" applyFill="1" applyBorder="1" applyAlignment="1" applyProtection="1">
      <alignment horizontal="right" vertical="center"/>
      <protection locked="0"/>
    </xf>
    <xf numFmtId="0" fontId="7" fillId="0" borderId="0" xfId="1" applyFont="1" applyAlignment="1" applyProtection="1">
      <alignment horizontal="center"/>
    </xf>
    <xf numFmtId="0" fontId="7" fillId="0" borderId="0" xfId="1" applyFont="1" applyProtection="1"/>
    <xf numFmtId="0" fontId="8" fillId="0" borderId="0" xfId="1" applyFont="1" applyProtection="1"/>
    <xf numFmtId="0" fontId="7" fillId="0" borderId="0" xfId="1" applyFont="1" applyAlignment="1" applyProtection="1">
      <alignment vertical="center"/>
    </xf>
    <xf numFmtId="0" fontId="7" fillId="0" borderId="0" xfId="1" applyFont="1" applyAlignment="1" applyProtection="1">
      <alignment horizontal="center" vertical="center"/>
    </xf>
    <xf numFmtId="0" fontId="10" fillId="0" borderId="0" xfId="1" applyFont="1" applyAlignment="1" applyProtection="1">
      <alignment vertical="center"/>
    </xf>
    <xf numFmtId="0" fontId="11" fillId="0" borderId="0" xfId="1" applyFont="1" applyProtection="1"/>
    <xf numFmtId="0" fontId="7" fillId="6" borderId="28" xfId="1" applyFont="1" applyFill="1" applyBorder="1" applyAlignment="1" applyProtection="1">
      <alignment horizontal="center" vertical="center"/>
    </xf>
    <xf numFmtId="0" fontId="7" fillId="6" borderId="28" xfId="1" applyFont="1" applyFill="1" applyBorder="1" applyAlignment="1" applyProtection="1">
      <alignment horizontal="left" vertical="center"/>
    </xf>
    <xf numFmtId="0" fontId="7" fillId="0" borderId="24" xfId="1" applyFont="1" applyBorder="1" applyAlignment="1" applyProtection="1">
      <alignment horizontal="right" vertical="center"/>
    </xf>
    <xf numFmtId="0" fontId="7" fillId="0" borderId="26" xfId="1" applyFont="1" applyBorder="1" applyAlignment="1" applyProtection="1">
      <alignment vertical="center"/>
    </xf>
    <xf numFmtId="0" fontId="21" fillId="0" borderId="0" xfId="1" applyFont="1" applyAlignment="1" applyProtection="1">
      <alignment horizontal="left" vertical="center"/>
    </xf>
    <xf numFmtId="0" fontId="10" fillId="0" borderId="0" xfId="1" applyFont="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Border="1" applyAlignment="1" applyProtection="1">
      <alignment horizontal="left" vertical="center"/>
    </xf>
    <xf numFmtId="0" fontId="13" fillId="0" borderId="0" xfId="1" applyFont="1" applyAlignment="1" applyProtection="1">
      <alignment vertical="center"/>
    </xf>
    <xf numFmtId="0" fontId="10" fillId="0" borderId="0" xfId="1" applyFont="1" applyAlignment="1" applyProtection="1">
      <alignment horizontal="left" vertical="center"/>
    </xf>
    <xf numFmtId="0" fontId="26" fillId="0" borderId="0" xfId="0" applyFont="1" applyProtection="1"/>
    <xf numFmtId="0" fontId="28" fillId="0" borderId="0" xfId="0" applyFont="1" applyProtection="1"/>
    <xf numFmtId="0" fontId="29" fillId="0" borderId="0" xfId="0" applyFont="1" applyProtection="1"/>
    <xf numFmtId="0" fontId="30" fillId="0" borderId="0" xfId="0" applyFont="1" applyProtection="1"/>
    <xf numFmtId="164" fontId="29" fillId="0" borderId="0" xfId="0" applyNumberFormat="1" applyFont="1" applyAlignment="1" applyProtection="1">
      <alignment horizontal="left"/>
    </xf>
    <xf numFmtId="0" fontId="29" fillId="0" borderId="27" xfId="0" applyFont="1" applyBorder="1" applyProtection="1"/>
    <xf numFmtId="0" fontId="30" fillId="0" borderId="36" xfId="0" applyFont="1" applyBorder="1" applyAlignment="1" applyProtection="1">
      <alignment horizontal="center" vertical="center"/>
    </xf>
    <xf numFmtId="0" fontId="29" fillId="0" borderId="30" xfId="0" applyFont="1" applyBorder="1" applyProtection="1"/>
    <xf numFmtId="0" fontId="30" fillId="0" borderId="37" xfId="0" applyFont="1" applyBorder="1" applyAlignment="1" applyProtection="1">
      <alignment horizontal="center" vertical="center"/>
    </xf>
    <xf numFmtId="0" fontId="32" fillId="0" borderId="34" xfId="0" applyFont="1" applyBorder="1" applyProtection="1"/>
    <xf numFmtId="0" fontId="30" fillId="0" borderId="38" xfId="0" applyFont="1" applyBorder="1" applyAlignment="1" applyProtection="1">
      <alignment horizontal="center" vertical="center"/>
    </xf>
    <xf numFmtId="0" fontId="29" fillId="4" borderId="40" xfId="0" applyFont="1" applyFill="1" applyBorder="1" applyAlignment="1" applyProtection="1">
      <alignment horizontal="center" vertical="center"/>
      <protection locked="0"/>
    </xf>
    <xf numFmtId="0" fontId="29" fillId="4" borderId="41" xfId="0" applyFont="1" applyFill="1" applyBorder="1" applyAlignment="1" applyProtection="1">
      <alignment horizontal="center" vertical="center"/>
      <protection locked="0"/>
    </xf>
    <xf numFmtId="0" fontId="29" fillId="4" borderId="43" xfId="0" applyFont="1" applyFill="1" applyBorder="1" applyAlignment="1" applyProtection="1">
      <alignment horizontal="center" vertical="center"/>
      <protection locked="0"/>
    </xf>
    <xf numFmtId="0" fontId="29" fillId="4" borderId="44" xfId="0" applyFont="1" applyFill="1" applyBorder="1" applyAlignment="1" applyProtection="1">
      <alignment horizontal="center" vertical="center"/>
      <protection locked="0"/>
    </xf>
    <xf numFmtId="0" fontId="29" fillId="4" borderId="46" xfId="0" applyFont="1" applyFill="1" applyBorder="1" applyAlignment="1" applyProtection="1">
      <alignment horizontal="center" vertical="center"/>
      <protection locked="0"/>
    </xf>
    <xf numFmtId="0" fontId="29" fillId="4" borderId="47" xfId="0" applyFont="1" applyFill="1" applyBorder="1" applyAlignment="1" applyProtection="1">
      <alignment horizontal="center" vertical="center"/>
      <protection locked="0"/>
    </xf>
    <xf numFmtId="0" fontId="7" fillId="4" borderId="28" xfId="3" applyFont="1" applyFill="1" applyBorder="1" applyAlignment="1" applyProtection="1">
      <alignment horizontal="center" vertical="center"/>
      <protection locked="0"/>
    </xf>
    <xf numFmtId="0" fontId="7" fillId="4" borderId="28" xfId="3" applyFont="1" applyFill="1" applyBorder="1" applyAlignment="1" applyProtection="1">
      <alignment vertical="center"/>
      <protection locked="0"/>
    </xf>
    <xf numFmtId="0" fontId="29" fillId="0" borderId="31" xfId="0" applyFont="1" applyBorder="1" applyAlignment="1" applyProtection="1">
      <alignment horizontal="left"/>
    </xf>
    <xf numFmtId="0" fontId="29" fillId="0" borderId="31" xfId="0" applyFont="1" applyFill="1" applyBorder="1" applyAlignment="1" applyProtection="1">
      <alignment horizontal="left"/>
    </xf>
    <xf numFmtId="0" fontId="29" fillId="0" borderId="31" xfId="0" applyNumberFormat="1" applyFont="1" applyBorder="1" applyAlignment="1" applyProtection="1">
      <alignment horizontal="left"/>
    </xf>
    <xf numFmtId="0" fontId="6" fillId="0" borderId="4" xfId="2" applyNumberFormat="1" applyFont="1" applyFill="1" applyBorder="1" applyAlignment="1">
      <alignment horizontal="center" vertical="center" wrapText="1" readingOrder="1"/>
    </xf>
    <xf numFmtId="0" fontId="4" fillId="0" borderId="0" xfId="2" applyFont="1" applyFill="1" applyBorder="1"/>
    <xf numFmtId="0" fontId="6" fillId="0" borderId="4" xfId="0" applyNumberFormat="1" applyFont="1" applyFill="1" applyBorder="1" applyAlignment="1">
      <alignment horizontal="center" vertical="center" wrapText="1" readingOrder="1"/>
    </xf>
    <xf numFmtId="0" fontId="6" fillId="0" borderId="4" xfId="0" applyNumberFormat="1" applyFont="1" applyFill="1" applyBorder="1" applyAlignment="1">
      <alignment horizontal="left" vertical="center" wrapText="1" readingOrder="1"/>
    </xf>
    <xf numFmtId="14" fontId="0" fillId="0" borderId="0" xfId="0" applyNumberFormat="1"/>
    <xf numFmtId="0" fontId="33" fillId="9" borderId="24" xfId="0" applyFont="1" applyFill="1" applyBorder="1" applyAlignment="1" applyProtection="1">
      <alignment horizontal="center" vertical="center"/>
    </xf>
    <xf numFmtId="0" fontId="19" fillId="9" borderId="28" xfId="0" applyFont="1" applyFill="1" applyBorder="1" applyAlignment="1" applyProtection="1">
      <alignment horizontal="center" vertical="center"/>
    </xf>
    <xf numFmtId="0" fontId="25" fillId="0" borderId="0" xfId="0" applyFont="1" applyProtection="1"/>
    <xf numFmtId="0" fontId="9" fillId="0" borderId="0" xfId="1" applyFont="1" applyProtection="1"/>
    <xf numFmtId="0" fontId="10" fillId="0" borderId="0" xfId="1" applyFont="1" applyProtection="1"/>
    <xf numFmtId="0" fontId="7" fillId="0" borderId="0" xfId="1" applyFont="1" applyAlignment="1" applyProtection="1">
      <alignment horizontal="left"/>
    </xf>
    <xf numFmtId="0" fontId="8" fillId="0" borderId="0" xfId="1" applyFont="1" applyAlignment="1" applyProtection="1"/>
    <xf numFmtId="0" fontId="7" fillId="0" borderId="12" xfId="1" applyFont="1" applyBorder="1" applyAlignment="1" applyProtection="1">
      <alignment vertical="center"/>
    </xf>
    <xf numFmtId="0" fontId="7" fillId="0" borderId="13" xfId="1" applyFont="1" applyBorder="1" applyAlignment="1" applyProtection="1">
      <alignment vertical="center"/>
    </xf>
    <xf numFmtId="0" fontId="10" fillId="0" borderId="13" xfId="1" applyFont="1" applyBorder="1" applyAlignment="1" applyProtection="1">
      <alignment horizontal="right" vertical="center"/>
    </xf>
    <xf numFmtId="0" fontId="10" fillId="0" borderId="14" xfId="1" applyFont="1" applyBorder="1" applyAlignment="1" applyProtection="1">
      <alignment horizontal="center" vertical="center"/>
    </xf>
    <xf numFmtId="0" fontId="10" fillId="0" borderId="15" xfId="1" applyFont="1" applyBorder="1" applyAlignment="1" applyProtection="1">
      <alignment horizontal="center" vertical="center"/>
    </xf>
    <xf numFmtId="0" fontId="7" fillId="0" borderId="16" xfId="1" applyFont="1" applyBorder="1" applyAlignment="1" applyProtection="1">
      <alignment vertical="center"/>
    </xf>
    <xf numFmtId="0" fontId="12" fillId="0" borderId="17" xfId="1" applyFont="1" applyBorder="1" applyAlignment="1" applyProtection="1">
      <alignment vertical="center"/>
    </xf>
    <xf numFmtId="0" fontId="7" fillId="0" borderId="18" xfId="1" applyFont="1" applyBorder="1" applyAlignment="1" applyProtection="1">
      <alignment vertical="center"/>
    </xf>
    <xf numFmtId="0" fontId="12" fillId="0" borderId="19" xfId="1" applyFont="1" applyBorder="1" applyAlignment="1" applyProtection="1">
      <alignment vertical="center"/>
    </xf>
    <xf numFmtId="0" fontId="12" fillId="0" borderId="0" xfId="1" applyFont="1" applyBorder="1" applyAlignment="1" applyProtection="1">
      <alignment vertical="center"/>
    </xf>
    <xf numFmtId="0" fontId="10" fillId="0" borderId="20" xfId="1" applyFont="1" applyBorder="1" applyAlignment="1" applyProtection="1">
      <alignment horizontal="left" vertical="center"/>
    </xf>
    <xf numFmtId="0" fontId="10" fillId="0" borderId="21" xfId="1" applyFont="1" applyBorder="1" applyAlignment="1" applyProtection="1">
      <alignment horizontal="left" vertical="center"/>
    </xf>
    <xf numFmtId="0" fontId="7" fillId="0" borderId="22" xfId="1" applyFont="1" applyBorder="1" applyProtection="1"/>
    <xf numFmtId="165" fontId="7" fillId="0" borderId="28" xfId="1" applyNumberFormat="1" applyFont="1" applyBorder="1" applyAlignment="1" applyProtection="1">
      <alignment horizontal="center" vertical="center"/>
    </xf>
    <xf numFmtId="0" fontId="7" fillId="0" borderId="28" xfId="1" applyFont="1" applyBorder="1" applyAlignment="1" applyProtection="1">
      <alignment horizontal="center" vertical="center"/>
    </xf>
    <xf numFmtId="0" fontId="19" fillId="7" borderId="28" xfId="1" applyFont="1" applyFill="1" applyBorder="1" applyAlignment="1" applyProtection="1">
      <alignment vertical="center"/>
    </xf>
    <xf numFmtId="0" fontId="7" fillId="4" borderId="28" xfId="1" applyFont="1" applyFill="1" applyBorder="1" applyAlignment="1" applyProtection="1">
      <alignment vertical="center"/>
    </xf>
    <xf numFmtId="0" fontId="7" fillId="4" borderId="26" xfId="1" applyFont="1" applyFill="1" applyBorder="1" applyAlignment="1" applyProtection="1">
      <alignment vertical="center"/>
    </xf>
    <xf numFmtId="0" fontId="7" fillId="4" borderId="24" xfId="1" applyFont="1" applyFill="1" applyBorder="1" applyAlignment="1" applyProtection="1">
      <alignment horizontal="right" vertical="center"/>
    </xf>
    <xf numFmtId="0" fontId="7" fillId="4" borderId="25" xfId="1" applyFont="1" applyFill="1" applyBorder="1" applyAlignment="1" applyProtection="1">
      <alignment vertical="center"/>
    </xf>
    <xf numFmtId="0" fontId="6" fillId="0" borderId="4" xfId="0" applyNumberFormat="1" applyFont="1" applyFill="1" applyBorder="1" applyAlignment="1">
      <alignment horizontal="center" vertical="center" wrapText="1" readingOrder="1"/>
    </xf>
    <xf numFmtId="0" fontId="7" fillId="4" borderId="28" xfId="1" applyFont="1" applyFill="1" applyBorder="1" applyAlignment="1" applyProtection="1">
      <alignment horizontal="center" vertical="center"/>
    </xf>
    <xf numFmtId="0" fontId="7" fillId="4" borderId="28" xfId="1" applyFont="1" applyFill="1" applyBorder="1" applyAlignment="1" applyProtection="1">
      <alignment horizontal="center" vertical="center"/>
      <protection locked="0"/>
    </xf>
    <xf numFmtId="0" fontId="8" fillId="0" borderId="0" xfId="1" applyFont="1" applyAlignment="1" applyProtection="1">
      <alignment horizontal="center"/>
    </xf>
    <xf numFmtId="0" fontId="31" fillId="4" borderId="35" xfId="0" applyFont="1" applyFill="1" applyBorder="1" applyAlignment="1" applyProtection="1">
      <alignment horizontal="left" vertical="top" wrapText="1"/>
      <protection locked="0"/>
    </xf>
    <xf numFmtId="0" fontId="1" fillId="0" borderId="28" xfId="1" applyFill="1" applyBorder="1" applyAlignment="1" applyProtection="1">
      <alignment horizontal="center" vertical="center"/>
    </xf>
    <xf numFmtId="0" fontId="7" fillId="0" borderId="28" xfId="1" quotePrefix="1" applyFont="1" applyBorder="1" applyAlignment="1" applyProtection="1">
      <alignment horizontal="center" vertical="center"/>
    </xf>
    <xf numFmtId="1" fontId="7" fillId="0" borderId="28" xfId="1" quotePrefix="1" applyNumberFormat="1" applyFont="1" applyBorder="1" applyAlignment="1" applyProtection="1">
      <alignment horizontal="center" vertical="center"/>
    </xf>
    <xf numFmtId="0" fontId="7" fillId="5" borderId="28" xfId="1" applyFont="1" applyFill="1" applyBorder="1" applyAlignment="1" applyProtection="1">
      <alignment horizontal="right" vertical="center"/>
    </xf>
    <xf numFmtId="0" fontId="29" fillId="0" borderId="0" xfId="0" applyFont="1" applyBorder="1" applyAlignment="1" applyProtection="1">
      <alignment horizontal="left"/>
    </xf>
    <xf numFmtId="0" fontId="29" fillId="0" borderId="0" xfId="0" applyFont="1" applyFill="1" applyBorder="1" applyAlignment="1" applyProtection="1">
      <alignment horizontal="left"/>
    </xf>
    <xf numFmtId="0" fontId="29" fillId="4" borderId="0" xfId="0" applyFont="1" applyFill="1" applyBorder="1" applyAlignment="1" applyProtection="1">
      <alignment horizontal="left"/>
      <protection locked="0"/>
    </xf>
    <xf numFmtId="0" fontId="31" fillId="4" borderId="32" xfId="0" applyFont="1" applyFill="1" applyBorder="1" applyAlignment="1" applyProtection="1">
      <alignment horizontal="left" vertical="top" wrapText="1"/>
      <protection locked="0"/>
    </xf>
    <xf numFmtId="0" fontId="29" fillId="0" borderId="0" xfId="0" applyNumberFormat="1" applyFont="1" applyBorder="1" applyAlignment="1" applyProtection="1">
      <alignment horizontal="left"/>
    </xf>
    <xf numFmtId="49" fontId="29" fillId="0" borderId="0" xfId="0" applyNumberFormat="1" applyFont="1" applyBorder="1" applyAlignment="1" applyProtection="1">
      <alignment horizontal="left"/>
    </xf>
    <xf numFmtId="0" fontId="29" fillId="4" borderId="48" xfId="0" applyFont="1" applyFill="1" applyBorder="1" applyAlignment="1" applyProtection="1">
      <alignment horizontal="center" vertical="center"/>
      <protection locked="0"/>
    </xf>
    <xf numFmtId="0" fontId="29" fillId="4" borderId="50" xfId="0" applyFont="1" applyFill="1" applyBorder="1" applyAlignment="1" applyProtection="1">
      <alignment horizontal="center" vertical="center"/>
      <protection locked="0"/>
    </xf>
    <xf numFmtId="0" fontId="29" fillId="4" borderId="51" xfId="0" applyFont="1" applyFill="1" applyBorder="1" applyAlignment="1" applyProtection="1">
      <alignment horizontal="center" vertical="center"/>
      <protection locked="0"/>
    </xf>
    <xf numFmtId="0" fontId="29" fillId="4" borderId="52" xfId="0" applyFont="1" applyFill="1" applyBorder="1" applyAlignment="1" applyProtection="1">
      <alignment horizontal="left"/>
      <protection locked="0"/>
    </xf>
    <xf numFmtId="0" fontId="31" fillId="4" borderId="52" xfId="0" applyFont="1" applyFill="1" applyBorder="1" applyAlignment="1" applyProtection="1">
      <alignment horizontal="left" vertical="top" wrapText="1"/>
      <protection locked="0"/>
    </xf>
    <xf numFmtId="0" fontId="29" fillId="4" borderId="52" xfId="0" applyFont="1" applyFill="1" applyBorder="1" applyAlignment="1" applyProtection="1">
      <alignment horizontal="left"/>
    </xf>
    <xf numFmtId="0" fontId="29" fillId="4" borderId="53" xfId="0" applyNumberFormat="1" applyFont="1" applyFill="1" applyBorder="1" applyAlignment="1" applyProtection="1">
      <alignment horizontal="left"/>
    </xf>
    <xf numFmtId="0" fontId="29" fillId="4" borderId="54" xfId="0" applyNumberFormat="1" applyFont="1" applyFill="1" applyBorder="1" applyAlignment="1" applyProtection="1">
      <alignment horizontal="left"/>
    </xf>
    <xf numFmtId="0" fontId="29" fillId="4" borderId="55" xfId="0" applyFont="1" applyFill="1" applyBorder="1" applyAlignment="1" applyProtection="1">
      <alignment horizontal="left"/>
    </xf>
    <xf numFmtId="0" fontId="29" fillId="4" borderId="55" xfId="0" applyFont="1" applyFill="1" applyBorder="1" applyAlignment="1" applyProtection="1">
      <alignment horizontal="left"/>
      <protection locked="0"/>
    </xf>
    <xf numFmtId="0" fontId="31" fillId="4" borderId="55" xfId="0" applyFont="1" applyFill="1" applyBorder="1" applyAlignment="1" applyProtection="1">
      <alignment horizontal="left" vertical="top" wrapText="1"/>
      <protection locked="0"/>
    </xf>
    <xf numFmtId="0" fontId="31" fillId="4" borderId="56" xfId="0" applyFont="1" applyFill="1" applyBorder="1" applyAlignment="1" applyProtection="1">
      <alignment horizontal="left" vertical="top" wrapText="1"/>
      <protection locked="0"/>
    </xf>
    <xf numFmtId="0" fontId="31" fillId="4" borderId="57" xfId="0" applyFont="1" applyFill="1" applyBorder="1" applyAlignment="1" applyProtection="1">
      <alignment horizontal="left" vertical="top" wrapText="1"/>
      <protection locked="0"/>
    </xf>
    <xf numFmtId="0" fontId="29" fillId="4" borderId="58" xfId="0" applyFont="1" applyFill="1" applyBorder="1" applyAlignment="1" applyProtection="1">
      <alignment horizontal="center" vertical="center"/>
      <protection locked="0"/>
    </xf>
    <xf numFmtId="0" fontId="29" fillId="4" borderId="59" xfId="0" applyFont="1" applyFill="1" applyBorder="1" applyAlignment="1" applyProtection="1">
      <alignment horizontal="center" vertical="center"/>
      <protection locked="0"/>
    </xf>
    <xf numFmtId="0" fontId="30" fillId="0" borderId="49" xfId="0" applyFont="1" applyBorder="1" applyAlignment="1" applyProtection="1">
      <alignment horizontal="center" vertical="center"/>
    </xf>
    <xf numFmtId="0" fontId="30" fillId="0" borderId="60" xfId="0" applyFont="1" applyBorder="1" applyAlignment="1" applyProtection="1">
      <alignment horizontal="center" vertical="center"/>
    </xf>
    <xf numFmtId="0" fontId="30" fillId="0" borderId="61" xfId="0" applyFont="1" applyBorder="1" applyAlignment="1" applyProtection="1">
      <alignment horizontal="center" vertical="center"/>
    </xf>
    <xf numFmtId="0" fontId="29" fillId="0" borderId="34" xfId="0" applyFont="1" applyBorder="1" applyProtection="1"/>
    <xf numFmtId="0" fontId="0" fillId="4" borderId="0" xfId="0" applyFill="1"/>
    <xf numFmtId="0" fontId="15" fillId="10" borderId="23" xfId="1" applyFont="1" applyFill="1" applyBorder="1" applyAlignment="1" applyProtection="1">
      <alignment horizontal="center" vertical="center"/>
    </xf>
    <xf numFmtId="0" fontId="15" fillId="10" borderId="23" xfId="1" applyFont="1" applyFill="1" applyBorder="1" applyAlignment="1" applyProtection="1">
      <alignment horizontal="center" vertical="center" wrapText="1"/>
    </xf>
    <xf numFmtId="0" fontId="15" fillId="10" borderId="23" xfId="1" applyFont="1" applyFill="1" applyBorder="1" applyAlignment="1" applyProtection="1">
      <alignment vertical="center"/>
    </xf>
    <xf numFmtId="0" fontId="15" fillId="10" borderId="28" xfId="1" applyFont="1" applyFill="1" applyBorder="1" applyAlignment="1" applyProtection="1">
      <alignment horizontal="center" vertical="center"/>
    </xf>
    <xf numFmtId="0" fontId="15" fillId="10" borderId="24" xfId="1" applyFont="1" applyFill="1" applyBorder="1" applyAlignment="1" applyProtection="1">
      <alignment horizontal="center" vertical="center"/>
    </xf>
    <xf numFmtId="0" fontId="15" fillId="10" borderId="28" xfId="1" applyFont="1" applyFill="1" applyBorder="1" applyAlignment="1" applyProtection="1">
      <alignment horizontal="center" vertical="center" wrapText="1"/>
    </xf>
    <xf numFmtId="0" fontId="7" fillId="11" borderId="28" xfId="1" applyFont="1" applyFill="1" applyBorder="1" applyAlignment="1" applyProtection="1">
      <alignment horizontal="center" vertical="center"/>
      <protection locked="0"/>
    </xf>
    <xf numFmtId="0" fontId="15" fillId="10" borderId="28" xfId="3" applyFont="1" applyFill="1" applyBorder="1" applyAlignment="1">
      <alignment horizontal="center" vertical="center"/>
    </xf>
    <xf numFmtId="0" fontId="15" fillId="10" borderId="28" xfId="3" applyFont="1" applyFill="1" applyBorder="1" applyAlignment="1">
      <alignment horizontal="center" vertical="center" wrapText="1"/>
    </xf>
    <xf numFmtId="0" fontId="7" fillId="4" borderId="0" xfId="1" applyFont="1" applyFill="1" applyAlignment="1" applyProtection="1">
      <alignment horizontal="center"/>
      <protection locked="0"/>
    </xf>
    <xf numFmtId="0" fontId="10" fillId="4" borderId="28" xfId="1" applyFont="1" applyFill="1" applyBorder="1" applyAlignment="1" applyProtection="1">
      <alignment vertical="justify" textRotation="90"/>
      <protection locked="0"/>
    </xf>
    <xf numFmtId="0" fontId="7" fillId="11" borderId="28" xfId="1" applyFont="1" applyFill="1" applyBorder="1" applyAlignment="1" applyProtection="1">
      <alignment horizontal="right" vertical="center"/>
      <protection locked="0"/>
    </xf>
    <xf numFmtId="0" fontId="1" fillId="11" borderId="28" xfId="1" applyFill="1" applyBorder="1" applyAlignment="1" applyProtection="1">
      <alignment horizontal="center" vertical="center"/>
      <protection locked="0"/>
    </xf>
    <xf numFmtId="0" fontId="35" fillId="4" borderId="28" xfId="1" applyFont="1" applyFill="1" applyBorder="1" applyAlignment="1" applyProtection="1">
      <alignment vertical="center" textRotation="90"/>
      <protection locked="0"/>
    </xf>
    <xf numFmtId="49" fontId="18" fillId="4" borderId="28" xfId="0" applyNumberFormat="1" applyFont="1" applyFill="1" applyBorder="1" applyProtection="1">
      <protection locked="0"/>
    </xf>
    <xf numFmtId="49" fontId="18" fillId="4" borderId="28" xfId="1" applyNumberFormat="1" applyFont="1" applyFill="1" applyBorder="1" applyAlignment="1" applyProtection="1">
      <alignment horizontal="center"/>
      <protection locked="0"/>
    </xf>
    <xf numFmtId="0" fontId="19" fillId="10" borderId="28" xfId="1" applyFont="1" applyFill="1" applyBorder="1" applyAlignment="1" applyProtection="1">
      <alignment horizontal="center" vertical="center"/>
    </xf>
    <xf numFmtId="0" fontId="21" fillId="10" borderId="0" xfId="1" applyFont="1" applyFill="1" applyAlignment="1" applyProtection="1">
      <alignment horizontal="center" vertical="center"/>
    </xf>
    <xf numFmtId="0" fontId="7" fillId="10" borderId="0" xfId="1" applyFont="1" applyFill="1" applyAlignment="1" applyProtection="1">
      <alignment horizontal="center" vertical="center"/>
    </xf>
    <xf numFmtId="0" fontId="29" fillId="4" borderId="50" xfId="0" applyFont="1" applyFill="1" applyBorder="1" applyAlignment="1" applyProtection="1">
      <alignment horizontal="center" vertical="center"/>
    </xf>
    <xf numFmtId="0" fontId="29" fillId="4" borderId="40" xfId="0" applyFont="1" applyFill="1" applyBorder="1" applyAlignment="1" applyProtection="1">
      <alignment horizontal="center" vertical="center"/>
    </xf>
    <xf numFmtId="0" fontId="29" fillId="4" borderId="48" xfId="0" applyFont="1" applyFill="1" applyBorder="1" applyAlignment="1" applyProtection="1">
      <alignment horizontal="center" vertical="center"/>
    </xf>
    <xf numFmtId="0" fontId="29" fillId="4" borderId="43" xfId="0" applyFont="1" applyFill="1" applyBorder="1" applyAlignment="1" applyProtection="1">
      <alignment horizontal="center" vertical="center"/>
    </xf>
    <xf numFmtId="0" fontId="31" fillId="4" borderId="56" xfId="0" applyFont="1" applyFill="1" applyBorder="1" applyAlignment="1" applyProtection="1">
      <alignment horizontal="left" vertical="top" wrapText="1"/>
    </xf>
    <xf numFmtId="0" fontId="31" fillId="4" borderId="57" xfId="0" applyFont="1" applyFill="1" applyBorder="1" applyAlignment="1" applyProtection="1">
      <alignment horizontal="left" vertical="top" wrapText="1"/>
    </xf>
    <xf numFmtId="0" fontId="29" fillId="4" borderId="51" xfId="0" applyFont="1" applyFill="1" applyBorder="1" applyAlignment="1" applyProtection="1">
      <alignment horizontal="center" vertical="center"/>
    </xf>
    <xf numFmtId="0" fontId="29" fillId="4" borderId="46" xfId="0" applyFont="1" applyFill="1" applyBorder="1" applyAlignment="1" applyProtection="1">
      <alignment horizontal="center" vertical="center"/>
    </xf>
    <xf numFmtId="0" fontId="29" fillId="4" borderId="41" xfId="0" applyFont="1" applyFill="1" applyBorder="1" applyAlignment="1" applyProtection="1">
      <alignment horizontal="center" vertical="center"/>
    </xf>
    <xf numFmtId="0" fontId="29" fillId="4" borderId="44" xfId="0" applyFont="1" applyFill="1" applyBorder="1" applyAlignment="1" applyProtection="1">
      <alignment horizontal="center" vertical="center"/>
    </xf>
    <xf numFmtId="0" fontId="31" fillId="4" borderId="32" xfId="0" applyFont="1" applyFill="1" applyBorder="1" applyAlignment="1" applyProtection="1">
      <alignment horizontal="left" vertical="top" wrapText="1"/>
    </xf>
    <xf numFmtId="0" fontId="29" fillId="4" borderId="47" xfId="0" applyFont="1" applyFill="1" applyBorder="1" applyAlignment="1" applyProtection="1">
      <alignment horizontal="center" vertical="center"/>
    </xf>
    <xf numFmtId="0" fontId="29" fillId="4" borderId="0" xfId="0" applyFont="1" applyFill="1" applyBorder="1" applyAlignment="1" applyProtection="1">
      <alignment horizontal="left"/>
    </xf>
    <xf numFmtId="0" fontId="31" fillId="4" borderId="55" xfId="0" applyFont="1" applyFill="1" applyBorder="1" applyAlignment="1" applyProtection="1">
      <alignment horizontal="left" vertical="top" wrapText="1"/>
    </xf>
    <xf numFmtId="0" fontId="31" fillId="4" borderId="52" xfId="0" applyFont="1" applyFill="1" applyBorder="1" applyAlignment="1" applyProtection="1">
      <alignment horizontal="left" vertical="top" wrapText="1"/>
    </xf>
    <xf numFmtId="0" fontId="29" fillId="4" borderId="39" xfId="0" applyFont="1" applyFill="1" applyBorder="1" applyAlignment="1" applyProtection="1">
      <alignment horizontal="center" vertical="center"/>
    </xf>
    <xf numFmtId="0" fontId="29" fillId="4" borderId="42" xfId="0" applyFont="1" applyFill="1" applyBorder="1" applyAlignment="1" applyProtection="1">
      <alignment horizontal="center" vertical="center"/>
    </xf>
    <xf numFmtId="0" fontId="29" fillId="4" borderId="31" xfId="0" applyFont="1" applyFill="1" applyBorder="1" applyAlignment="1" applyProtection="1">
      <alignment horizontal="left"/>
    </xf>
    <xf numFmtId="0" fontId="31" fillId="4" borderId="0" xfId="0" applyFont="1" applyFill="1" applyBorder="1" applyAlignment="1" applyProtection="1">
      <alignment horizontal="left" vertical="top" wrapText="1"/>
    </xf>
    <xf numFmtId="0" fontId="29" fillId="4" borderId="45" xfId="0" applyFont="1" applyFill="1" applyBorder="1" applyAlignment="1" applyProtection="1">
      <alignment horizontal="center" vertical="center"/>
    </xf>
    <xf numFmtId="0" fontId="29" fillId="4" borderId="53" xfId="0" applyNumberFormat="1" applyFont="1" applyFill="1" applyBorder="1" applyAlignment="1" applyProtection="1">
      <alignment horizontal="left"/>
      <protection locked="0"/>
    </xf>
    <xf numFmtId="0" fontId="29" fillId="4" borderId="54" xfId="0" applyNumberFormat="1" applyFont="1" applyFill="1" applyBorder="1" applyAlignment="1" applyProtection="1">
      <alignment horizontal="left"/>
      <protection locked="0"/>
    </xf>
    <xf numFmtId="49" fontId="29" fillId="4" borderId="52" xfId="0" applyNumberFormat="1" applyFont="1" applyFill="1" applyBorder="1" applyAlignment="1" applyProtection="1">
      <alignment horizontal="left"/>
      <protection locked="0"/>
    </xf>
    <xf numFmtId="0" fontId="29" fillId="4" borderId="62" xfId="0" applyNumberFormat="1" applyFont="1" applyFill="1" applyBorder="1" applyAlignment="1" applyProtection="1">
      <alignment horizontal="left"/>
      <protection locked="0"/>
    </xf>
    <xf numFmtId="0" fontId="29" fillId="4" borderId="63" xfId="0" applyNumberFormat="1" applyFont="1" applyFill="1" applyBorder="1" applyAlignment="1" applyProtection="1">
      <alignment horizontal="left"/>
      <protection locked="0"/>
    </xf>
    <xf numFmtId="0" fontId="29" fillId="4" borderId="64" xfId="0" applyFont="1" applyFill="1" applyBorder="1" applyAlignment="1" applyProtection="1">
      <alignment horizontal="center" vertical="center"/>
      <protection locked="0"/>
    </xf>
    <xf numFmtId="0" fontId="29" fillId="4" borderId="65" xfId="0" applyFont="1" applyFill="1" applyBorder="1" applyAlignment="1" applyProtection="1">
      <alignment horizontal="center" vertical="center"/>
      <protection locked="0"/>
    </xf>
    <xf numFmtId="0" fontId="29" fillId="4" borderId="66" xfId="0" applyFont="1" applyFill="1" applyBorder="1" applyAlignment="1" applyProtection="1">
      <alignment horizontal="center" vertical="center"/>
      <protection locked="0"/>
    </xf>
    <xf numFmtId="0" fontId="30" fillId="0" borderId="67" xfId="0" applyFont="1" applyBorder="1" applyAlignment="1" applyProtection="1">
      <alignment horizontal="center" vertical="center"/>
    </xf>
    <xf numFmtId="0" fontId="39" fillId="10" borderId="52" xfId="0" applyFont="1" applyFill="1" applyBorder="1" applyAlignment="1" applyProtection="1">
      <alignment horizontal="center" vertical="justify" textRotation="90"/>
    </xf>
    <xf numFmtId="49" fontId="0" fillId="4" borderId="52" xfId="0" applyNumberFormat="1" applyFill="1" applyBorder="1" applyProtection="1">
      <protection locked="0"/>
    </xf>
    <xf numFmtId="0" fontId="5" fillId="3" borderId="1" xfId="2" applyNumberFormat="1" applyFont="1" applyFill="1" applyBorder="1" applyAlignment="1">
      <alignment horizontal="center" wrapText="1" readingOrder="1"/>
    </xf>
    <xf numFmtId="0" fontId="4" fillId="0" borderId="3" xfId="2" applyNumberFormat="1" applyFont="1" applyFill="1" applyBorder="1" applyAlignment="1">
      <alignment vertical="top" wrapText="1"/>
    </xf>
    <xf numFmtId="0" fontId="4" fillId="0" borderId="2" xfId="2" applyNumberFormat="1" applyFont="1" applyFill="1" applyBorder="1" applyAlignment="1">
      <alignment vertical="top" wrapText="1"/>
    </xf>
    <xf numFmtId="0" fontId="5" fillId="3" borderId="4" xfId="2" applyNumberFormat="1" applyFont="1" applyFill="1" applyBorder="1" applyAlignment="1">
      <alignment horizontal="center" vertical="center" wrapText="1" readingOrder="1"/>
    </xf>
    <xf numFmtId="0" fontId="4" fillId="0" borderId="5" xfId="2" applyNumberFormat="1" applyFont="1" applyFill="1" applyBorder="1" applyAlignment="1">
      <alignment vertical="top" wrapText="1"/>
    </xf>
    <xf numFmtId="0" fontId="4" fillId="0" borderId="6" xfId="2" applyNumberFormat="1" applyFont="1" applyFill="1" applyBorder="1" applyAlignment="1">
      <alignment vertical="top" wrapText="1"/>
    </xf>
    <xf numFmtId="0" fontId="5" fillId="3" borderId="7" xfId="2" applyNumberFormat="1" applyFont="1" applyFill="1" applyBorder="1" applyAlignment="1">
      <alignment horizontal="center" vertical="center" wrapText="1" readingOrder="1"/>
    </xf>
    <xf numFmtId="0" fontId="4" fillId="0" borderId="8" xfId="2" applyNumberFormat="1" applyFont="1" applyFill="1" applyBorder="1" applyAlignment="1">
      <alignment vertical="top" wrapText="1"/>
    </xf>
    <xf numFmtId="0" fontId="4" fillId="0" borderId="0" xfId="2" applyFont="1" applyFill="1" applyBorder="1"/>
    <xf numFmtId="0" fontId="5" fillId="3" borderId="7" xfId="2" applyNumberFormat="1" applyFont="1" applyFill="1" applyBorder="1" applyAlignment="1">
      <alignment horizontal="center" vertical="top" wrapText="1" readingOrder="1"/>
    </xf>
    <xf numFmtId="0" fontId="5" fillId="3" borderId="1"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4" fillId="0" borderId="10" xfId="2" applyNumberFormat="1" applyFont="1" applyFill="1" applyBorder="1" applyAlignment="1">
      <alignment vertical="top" wrapText="1"/>
    </xf>
    <xf numFmtId="0" fontId="4" fillId="0" borderId="11" xfId="2" applyNumberFormat="1" applyFont="1" applyFill="1" applyBorder="1" applyAlignment="1">
      <alignment vertical="top" wrapText="1"/>
    </xf>
    <xf numFmtId="0" fontId="6" fillId="0" borderId="4" xfId="0" applyNumberFormat="1" applyFont="1" applyFill="1" applyBorder="1" applyAlignment="1">
      <alignment horizontal="center" vertical="center" wrapText="1" readingOrder="1"/>
    </xf>
    <xf numFmtId="0" fontId="4" fillId="0" borderId="6" xfId="0" applyNumberFormat="1" applyFont="1" applyFill="1" applyBorder="1" applyAlignment="1">
      <alignment vertical="top" wrapText="1"/>
    </xf>
    <xf numFmtId="0" fontId="4" fillId="0" borderId="5" xfId="0" applyNumberFormat="1" applyFont="1" applyFill="1" applyBorder="1" applyAlignment="1">
      <alignment vertical="top" wrapText="1"/>
    </xf>
    <xf numFmtId="0" fontId="19" fillId="10" borderId="28" xfId="1" applyFont="1" applyFill="1" applyBorder="1" applyAlignment="1" applyProtection="1">
      <alignment horizontal="center" vertical="center"/>
    </xf>
    <xf numFmtId="0" fontId="37" fillId="10" borderId="24" xfId="1" applyFont="1" applyFill="1" applyBorder="1" applyAlignment="1" applyProtection="1">
      <alignment horizontal="center" vertical="center"/>
    </xf>
    <xf numFmtId="0" fontId="37" fillId="10" borderId="25" xfId="1" applyFont="1" applyFill="1" applyBorder="1" applyAlignment="1" applyProtection="1">
      <alignment horizontal="center" vertical="center"/>
    </xf>
    <xf numFmtId="0" fontId="37" fillId="10" borderId="26" xfId="1" applyFont="1" applyFill="1" applyBorder="1" applyAlignment="1" applyProtection="1">
      <alignment horizontal="center" vertical="center"/>
    </xf>
    <xf numFmtId="0" fontId="38" fillId="10" borderId="23" xfId="1" applyFont="1" applyFill="1" applyBorder="1" applyAlignment="1" applyProtection="1">
      <alignment horizontal="center" vertical="center" textRotation="90"/>
    </xf>
    <xf numFmtId="0" fontId="38" fillId="10" borderId="33" xfId="1" applyFont="1" applyFill="1" applyBorder="1" applyAlignment="1" applyProtection="1">
      <alignment horizontal="center" vertical="center" textRotation="90"/>
    </xf>
    <xf numFmtId="0" fontId="36" fillId="10" borderId="23" xfId="1" applyFont="1" applyFill="1" applyBorder="1" applyAlignment="1" applyProtection="1">
      <alignment horizontal="center" vertical="justify" textRotation="90"/>
    </xf>
    <xf numFmtId="0" fontId="36" fillId="10" borderId="33" xfId="1" applyFont="1" applyFill="1" applyBorder="1" applyAlignment="1" applyProtection="1">
      <alignment horizontal="center" vertical="justify" textRotation="90"/>
    </xf>
    <xf numFmtId="0" fontId="37" fillId="10" borderId="24" xfId="1" applyFont="1" applyFill="1" applyBorder="1" applyAlignment="1" applyProtection="1">
      <alignment horizontal="center" vertical="justify"/>
    </xf>
    <xf numFmtId="0" fontId="37" fillId="10" borderId="25" xfId="1" applyFont="1" applyFill="1" applyBorder="1" applyAlignment="1" applyProtection="1">
      <alignment horizontal="center" vertical="justify"/>
    </xf>
    <xf numFmtId="0" fontId="37" fillId="10" borderId="26" xfId="1" applyFont="1" applyFill="1" applyBorder="1" applyAlignment="1" applyProtection="1">
      <alignment horizontal="center" vertical="justify"/>
    </xf>
    <xf numFmtId="0" fontId="7" fillId="4" borderId="24" xfId="1" applyFont="1" applyFill="1" applyBorder="1" applyAlignment="1" applyProtection="1">
      <alignment horizontal="center" vertical="center"/>
      <protection locked="0"/>
    </xf>
    <xf numFmtId="0" fontId="7" fillId="4" borderId="25" xfId="1" applyFont="1" applyFill="1" applyBorder="1" applyAlignment="1" applyProtection="1">
      <alignment horizontal="center" vertical="center"/>
      <protection locked="0"/>
    </xf>
    <xf numFmtId="0" fontId="7" fillId="4" borderId="26" xfId="1" applyFont="1" applyFill="1" applyBorder="1" applyAlignment="1" applyProtection="1">
      <alignment horizontal="center" vertical="center"/>
      <protection locked="0"/>
    </xf>
    <xf numFmtId="0" fontId="8" fillId="0" borderId="0" xfId="1" applyFont="1" applyAlignment="1" applyProtection="1">
      <alignment horizontal="center"/>
    </xf>
    <xf numFmtId="0" fontId="15" fillId="10" borderId="24" xfId="1" applyFont="1" applyFill="1" applyBorder="1" applyAlignment="1" applyProtection="1">
      <alignment horizontal="center" vertical="center"/>
    </xf>
    <xf numFmtId="0" fontId="15" fillId="10" borderId="26" xfId="1" applyFont="1" applyFill="1" applyBorder="1" applyAlignment="1" applyProtection="1">
      <alignment horizontal="center" vertical="center"/>
    </xf>
    <xf numFmtId="0" fontId="7" fillId="4" borderId="24" xfId="1" applyFont="1" applyFill="1" applyBorder="1" applyAlignment="1" applyProtection="1">
      <alignment horizontal="left" vertical="center"/>
      <protection locked="0"/>
    </xf>
    <xf numFmtId="0" fontId="7" fillId="4" borderId="26" xfId="1" applyFont="1" applyFill="1" applyBorder="1" applyAlignment="1" applyProtection="1">
      <alignment horizontal="left" vertical="center"/>
      <protection locked="0"/>
    </xf>
    <xf numFmtId="0" fontId="7" fillId="6" borderId="24" xfId="1" applyFont="1" applyFill="1" applyBorder="1" applyAlignment="1" applyProtection="1">
      <alignment horizontal="left" vertical="center"/>
    </xf>
    <xf numFmtId="0" fontId="7" fillId="6" borderId="26" xfId="1" applyFont="1" applyFill="1" applyBorder="1" applyAlignment="1" applyProtection="1">
      <alignment horizontal="left" vertical="center"/>
    </xf>
    <xf numFmtId="0" fontId="7" fillId="4" borderId="24" xfId="1" applyFont="1" applyFill="1" applyBorder="1" applyAlignment="1" applyProtection="1">
      <alignment horizontal="left" vertical="center"/>
    </xf>
    <xf numFmtId="0" fontId="7" fillId="4" borderId="26" xfId="1" applyFont="1" applyFill="1" applyBorder="1" applyAlignment="1" applyProtection="1">
      <alignment horizontal="left" vertical="center"/>
    </xf>
    <xf numFmtId="0" fontId="7" fillId="4" borderId="25" xfId="1" applyFont="1" applyFill="1" applyBorder="1" applyAlignment="1" applyProtection="1">
      <alignment horizontal="left" vertical="center"/>
    </xf>
    <xf numFmtId="0" fontId="19" fillId="10" borderId="24" xfId="1" applyFont="1" applyFill="1" applyBorder="1" applyAlignment="1" applyProtection="1">
      <alignment horizontal="center" vertical="center"/>
    </xf>
    <xf numFmtId="0" fontId="19" fillId="10" borderId="25" xfId="1" applyFont="1" applyFill="1" applyBorder="1" applyAlignment="1" applyProtection="1">
      <alignment horizontal="center" vertical="center"/>
    </xf>
    <xf numFmtId="0" fontId="19" fillId="10" borderId="26" xfId="1" applyFont="1" applyFill="1" applyBorder="1" applyAlignment="1" applyProtection="1">
      <alignment horizontal="center" vertical="center"/>
    </xf>
    <xf numFmtId="0" fontId="22" fillId="0" borderId="0" xfId="1" applyFont="1" applyAlignment="1" applyProtection="1">
      <alignment horizontal="center"/>
    </xf>
    <xf numFmtId="0" fontId="15" fillId="10" borderId="25" xfId="1" applyFont="1" applyFill="1" applyBorder="1" applyAlignment="1" applyProtection="1">
      <alignment horizontal="center" vertical="center"/>
    </xf>
    <xf numFmtId="0" fontId="15" fillId="10" borderId="24" xfId="1" applyFont="1" applyFill="1" applyBorder="1" applyAlignment="1" applyProtection="1">
      <alignment horizontal="center" vertical="justify"/>
    </xf>
    <xf numFmtId="0" fontId="15" fillId="10" borderId="25" xfId="1" applyFont="1" applyFill="1" applyBorder="1" applyAlignment="1" applyProtection="1">
      <alignment horizontal="center" vertical="justify"/>
    </xf>
    <xf numFmtId="0" fontId="15" fillId="10" borderId="26" xfId="1" applyFont="1" applyFill="1" applyBorder="1" applyAlignment="1" applyProtection="1">
      <alignment horizontal="center" vertical="justify"/>
    </xf>
    <xf numFmtId="0" fontId="7" fillId="4" borderId="25" xfId="1" applyFont="1" applyFill="1" applyBorder="1" applyAlignment="1" applyProtection="1">
      <alignment horizontal="left" vertical="center"/>
      <protection locked="0"/>
    </xf>
    <xf numFmtId="0" fontId="7" fillId="4" borderId="28" xfId="1" applyFont="1" applyFill="1" applyBorder="1" applyAlignment="1" applyProtection="1">
      <alignment horizontal="center" vertical="center"/>
      <protection locked="0"/>
    </xf>
    <xf numFmtId="0" fontId="15" fillId="10" borderId="28" xfId="1" applyFont="1" applyFill="1" applyBorder="1" applyAlignment="1" applyProtection="1">
      <alignment horizontal="center" vertical="center"/>
    </xf>
    <xf numFmtId="0" fontId="7" fillId="4" borderId="28" xfId="1" applyFont="1" applyFill="1" applyBorder="1" applyAlignment="1" applyProtection="1">
      <alignment horizontal="center" vertical="center"/>
    </xf>
    <xf numFmtId="0" fontId="20" fillId="8" borderId="24" xfId="1" applyFont="1" applyFill="1" applyBorder="1" applyAlignment="1" applyProtection="1">
      <alignment horizontal="center" vertical="center"/>
    </xf>
    <xf numFmtId="0" fontId="20" fillId="8" borderId="25" xfId="1" applyFont="1" applyFill="1" applyBorder="1" applyAlignment="1" applyProtection="1">
      <alignment horizontal="center" vertical="center"/>
    </xf>
    <xf numFmtId="0" fontId="20" fillId="8" borderId="26" xfId="1" applyFont="1" applyFill="1" applyBorder="1" applyAlignment="1" applyProtection="1">
      <alignment horizontal="center" vertical="center"/>
    </xf>
    <xf numFmtId="0" fontId="29" fillId="0" borderId="23"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33" xfId="0" applyFont="1" applyBorder="1" applyAlignment="1" applyProtection="1">
      <alignment horizontal="center" vertical="center"/>
    </xf>
    <xf numFmtId="0" fontId="30" fillId="0" borderId="23" xfId="0" applyFont="1" applyBorder="1" applyAlignment="1" applyProtection="1">
      <alignment horizontal="center" vertical="center"/>
    </xf>
    <xf numFmtId="0" fontId="30" fillId="0" borderId="29" xfId="0" applyFont="1" applyBorder="1" applyAlignment="1" applyProtection="1">
      <alignment horizontal="center" vertical="center"/>
    </xf>
    <xf numFmtId="0" fontId="30" fillId="0" borderId="33" xfId="0" applyFont="1" applyBorder="1" applyAlignment="1" applyProtection="1">
      <alignment horizontal="center" vertical="center"/>
    </xf>
    <xf numFmtId="0" fontId="25" fillId="0" borderId="0" xfId="0" applyFont="1" applyAlignment="1" applyProtection="1">
      <alignment horizontal="center"/>
    </xf>
    <xf numFmtId="0" fontId="27" fillId="0" borderId="0" xfId="0" applyFont="1" applyAlignment="1" applyProtection="1">
      <alignment horizontal="center"/>
    </xf>
    <xf numFmtId="0" fontId="30" fillId="0" borderId="31" xfId="0" applyFont="1" applyBorder="1" applyAlignment="1" applyProtection="1">
      <alignment horizontal="center" vertical="center"/>
    </xf>
    <xf numFmtId="0" fontId="30" fillId="0" borderId="35" xfId="0" applyFont="1" applyBorder="1" applyAlignment="1" applyProtection="1">
      <alignment horizontal="center" vertical="center"/>
    </xf>
    <xf numFmtId="0" fontId="15" fillId="10" borderId="52" xfId="0" applyFont="1" applyFill="1" applyBorder="1" applyAlignment="1" applyProtection="1">
      <alignment horizontal="center" vertical="center"/>
    </xf>
    <xf numFmtId="0" fontId="15" fillId="10" borderId="52" xfId="0" applyFont="1" applyFill="1" applyBorder="1" applyAlignment="1" applyProtection="1">
      <alignment horizontal="center" vertical="center" wrapText="1"/>
    </xf>
    <xf numFmtId="0" fontId="36" fillId="10" borderId="52" xfId="0" applyFont="1" applyFill="1" applyBorder="1" applyAlignment="1" applyProtection="1">
      <alignment horizontal="center" vertical="center"/>
    </xf>
    <xf numFmtId="0" fontId="31" fillId="4" borderId="0" xfId="0" applyFont="1" applyFill="1" applyBorder="1" applyAlignment="1" applyProtection="1">
      <alignment horizontal="left" vertical="top" wrapText="1"/>
    </xf>
    <xf numFmtId="0" fontId="31" fillId="4" borderId="32" xfId="0" applyFont="1" applyFill="1" applyBorder="1" applyAlignment="1" applyProtection="1">
      <alignment horizontal="left" vertical="top" wrapText="1"/>
    </xf>
    <xf numFmtId="0" fontId="29" fillId="4" borderId="23" xfId="0" applyFont="1" applyFill="1" applyBorder="1" applyAlignment="1" applyProtection="1">
      <alignment horizontal="center" vertical="center"/>
    </xf>
    <xf numFmtId="0" fontId="29" fillId="4" borderId="29" xfId="0" applyFont="1" applyFill="1" applyBorder="1" applyAlignment="1" applyProtection="1">
      <alignment horizontal="center" vertical="center"/>
    </xf>
    <xf numFmtId="0" fontId="29" fillId="4" borderId="33" xfId="0" applyFont="1" applyFill="1" applyBorder="1" applyAlignment="1" applyProtection="1">
      <alignment horizontal="center" vertical="center"/>
    </xf>
    <xf numFmtId="0" fontId="31" fillId="4" borderId="31" xfId="0" applyFont="1" applyFill="1" applyBorder="1" applyAlignment="1" applyProtection="1">
      <alignment horizontal="left" vertical="top" wrapText="1"/>
    </xf>
    <xf numFmtId="0" fontId="31" fillId="4" borderId="35" xfId="0" applyFont="1" applyFill="1" applyBorder="1" applyAlignment="1" applyProtection="1">
      <alignment horizontal="left" vertical="top" wrapText="1"/>
    </xf>
    <xf numFmtId="0" fontId="19" fillId="9" borderId="25" xfId="0" applyFont="1" applyFill="1" applyBorder="1" applyAlignment="1" applyProtection="1">
      <alignment horizontal="center" vertical="center"/>
    </xf>
    <xf numFmtId="0" fontId="19" fillId="9" borderId="26" xfId="0" applyFont="1" applyFill="1" applyBorder="1" applyAlignment="1" applyProtection="1">
      <alignment horizontal="center" vertical="center"/>
    </xf>
    <xf numFmtId="0" fontId="15" fillId="10" borderId="52" xfId="0" applyFont="1" applyFill="1" applyBorder="1" applyAlignment="1" applyProtection="1">
      <alignment horizontal="left" vertical="center"/>
    </xf>
    <xf numFmtId="0" fontId="34" fillId="0" borderId="0" xfId="3" applyFont="1" applyAlignment="1">
      <alignment horizontal="center"/>
    </xf>
    <xf numFmtId="0" fontId="8" fillId="0" borderId="0" xfId="3" applyFont="1" applyAlignment="1">
      <alignment horizontal="center"/>
    </xf>
    <xf numFmtId="0" fontId="15" fillId="10" borderId="24" xfId="3" applyFont="1" applyFill="1" applyBorder="1" applyAlignment="1">
      <alignment horizontal="center" vertical="center"/>
    </xf>
    <xf numFmtId="0" fontId="15" fillId="10" borderId="25" xfId="3" applyFont="1" applyFill="1" applyBorder="1" applyAlignment="1">
      <alignment horizontal="center" vertical="center"/>
    </xf>
    <xf numFmtId="0" fontId="15" fillId="10" borderId="26" xfId="3" applyFont="1" applyFill="1" applyBorder="1" applyAlignment="1">
      <alignment horizontal="center" vertical="center"/>
    </xf>
    <xf numFmtId="0" fontId="7" fillId="4" borderId="28" xfId="3" applyFont="1" applyFill="1" applyBorder="1" applyAlignment="1" applyProtection="1">
      <alignment horizontal="left" vertical="center"/>
      <protection locked="0"/>
    </xf>
    <xf numFmtId="0" fontId="7" fillId="4" borderId="28" xfId="3" applyFont="1" applyFill="1" applyBorder="1" applyAlignment="1" applyProtection="1">
      <alignment horizontal="center" vertical="center"/>
      <protection locked="0"/>
    </xf>
    <xf numFmtId="0" fontId="15" fillId="10" borderId="28" xfId="3" applyFont="1" applyFill="1" applyBorder="1" applyAlignment="1">
      <alignment horizontal="center" vertical="center"/>
    </xf>
    <xf numFmtId="0" fontId="7" fillId="5" borderId="24" xfId="3" applyFont="1" applyFill="1" applyBorder="1" applyAlignment="1">
      <alignment horizontal="center" vertical="center"/>
    </xf>
    <xf numFmtId="0" fontId="7" fillId="5" borderId="26" xfId="3" applyFont="1" applyFill="1" applyBorder="1" applyAlignment="1">
      <alignment horizontal="center" vertical="center"/>
    </xf>
  </cellXfs>
  <cellStyles count="4">
    <cellStyle name="Normal" xfId="0" builtinId="0"/>
    <cellStyle name="Normal 2" xfId="1"/>
    <cellStyle name="Normal 2 2" xfId="3"/>
    <cellStyle name="Normal 3" xfId="2"/>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33"/>
      <color rgb="FFFFFF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49"/>
  <sheetViews>
    <sheetView topLeftCell="I1" zoomScale="90" zoomScaleNormal="90" workbookViewId="0">
      <selection activeCell="K14" sqref="K14"/>
    </sheetView>
  </sheetViews>
  <sheetFormatPr baseColWidth="10" defaultColWidth="11.42578125" defaultRowHeight="12.75" x14ac:dyDescent="0.2"/>
  <cols>
    <col min="1" max="1" width="15" style="1" customWidth="1"/>
    <col min="2" max="2" width="11.42578125" style="1"/>
    <col min="3" max="3" width="25.140625" style="1" bestFit="1" customWidth="1"/>
    <col min="4" max="4" width="11.42578125" style="1"/>
    <col min="5" max="5" width="27" style="1" customWidth="1"/>
    <col min="6" max="6" width="9.85546875" style="1" customWidth="1"/>
    <col min="7" max="7" width="11.42578125" style="1"/>
    <col min="8" max="8" width="19" style="1" customWidth="1"/>
    <col min="9" max="9" width="40.140625" style="1" customWidth="1"/>
    <col min="10" max="10" width="21.28515625" style="1" customWidth="1"/>
    <col min="11" max="12" width="18.28515625" style="1" customWidth="1"/>
    <col min="13" max="13" width="19.140625" style="1" customWidth="1"/>
    <col min="14" max="14" width="20.42578125" style="1" customWidth="1"/>
    <col min="15" max="15" width="19.5703125" style="1" customWidth="1"/>
    <col min="16" max="16" width="16.140625" style="1" customWidth="1"/>
    <col min="17" max="17" width="15.28515625" style="1" customWidth="1"/>
    <col min="18" max="18" width="20.28515625" style="1" customWidth="1"/>
    <col min="19" max="19" width="40.42578125" style="1" customWidth="1"/>
    <col min="20" max="16384" width="11.42578125" style="1"/>
  </cols>
  <sheetData>
    <row r="1" spans="1:31" x14ac:dyDescent="0.2">
      <c r="A1" s="15">
        <v>1</v>
      </c>
      <c r="B1" s="15">
        <v>2</v>
      </c>
      <c r="C1" s="15">
        <v>3</v>
      </c>
      <c r="D1" s="15">
        <v>4</v>
      </c>
      <c r="E1" s="15">
        <v>5</v>
      </c>
      <c r="F1" s="15">
        <v>6</v>
      </c>
      <c r="G1" s="15">
        <v>7</v>
      </c>
      <c r="H1" s="15">
        <v>8</v>
      </c>
      <c r="I1" s="15">
        <v>9</v>
      </c>
      <c r="J1" s="15">
        <v>10</v>
      </c>
      <c r="K1" s="15">
        <v>11</v>
      </c>
      <c r="L1" s="15">
        <v>12</v>
      </c>
      <c r="M1" s="15">
        <v>13</v>
      </c>
      <c r="N1" s="15">
        <v>14</v>
      </c>
      <c r="O1" s="15">
        <v>15</v>
      </c>
      <c r="P1" s="15">
        <v>16</v>
      </c>
      <c r="Q1" s="15">
        <v>17</v>
      </c>
      <c r="R1" s="15">
        <v>18</v>
      </c>
      <c r="S1" s="15">
        <v>19</v>
      </c>
      <c r="T1" s="15">
        <v>20</v>
      </c>
      <c r="U1" s="15">
        <v>21</v>
      </c>
      <c r="V1" s="15">
        <v>22</v>
      </c>
      <c r="W1" s="15">
        <v>23</v>
      </c>
      <c r="X1" s="15">
        <v>24</v>
      </c>
      <c r="Y1" s="15">
        <v>25</v>
      </c>
      <c r="Z1" s="15">
        <v>26</v>
      </c>
      <c r="AA1" s="15">
        <v>27</v>
      </c>
      <c r="AB1" s="15">
        <v>28</v>
      </c>
      <c r="AC1" s="15">
        <v>29</v>
      </c>
      <c r="AD1" s="15">
        <v>30</v>
      </c>
    </row>
    <row r="2" spans="1:31" ht="15" x14ac:dyDescent="0.25">
      <c r="A2" s="2" t="s">
        <v>327</v>
      </c>
      <c r="B2" s="2" t="s">
        <v>0</v>
      </c>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326</v>
      </c>
      <c r="T2" s="2" t="s">
        <v>17</v>
      </c>
      <c r="U2" s="2" t="s">
        <v>18</v>
      </c>
      <c r="V2" s="2" t="s">
        <v>19</v>
      </c>
      <c r="W2" s="2" t="s">
        <v>20</v>
      </c>
      <c r="X2" s="2" t="s">
        <v>21</v>
      </c>
      <c r="Y2" s="2" t="s">
        <v>22</v>
      </c>
      <c r="Z2" s="2" t="s">
        <v>23</v>
      </c>
      <c r="AA2" s="2" t="s">
        <v>24</v>
      </c>
      <c r="AB2" s="2" t="s">
        <v>25</v>
      </c>
      <c r="AC2" s="2" t="s">
        <v>26</v>
      </c>
      <c r="AD2" s="2" t="s">
        <v>27</v>
      </c>
    </row>
    <row r="3" spans="1:31" ht="15" x14ac:dyDescent="0.25">
      <c r="A3" s="1" t="str">
        <f t="shared" ref="A3:A66" si="0">J3</f>
        <v>1164116311E2</v>
      </c>
      <c r="B3" t="s">
        <v>28</v>
      </c>
      <c r="C3" t="s">
        <v>29</v>
      </c>
      <c r="D3" t="s">
        <v>113</v>
      </c>
      <c r="E3" t="s">
        <v>150</v>
      </c>
      <c r="F3" t="s">
        <v>409</v>
      </c>
      <c r="G3" t="s">
        <v>410</v>
      </c>
      <c r="H3" t="s">
        <v>411</v>
      </c>
      <c r="I3" t="s">
        <v>412</v>
      </c>
      <c r="J3" t="s">
        <v>413</v>
      </c>
      <c r="K3" t="s">
        <v>32</v>
      </c>
      <c r="L3" t="s">
        <v>32</v>
      </c>
      <c r="M3" t="s">
        <v>42</v>
      </c>
      <c r="N3" t="s">
        <v>53</v>
      </c>
      <c r="O3" t="s">
        <v>414</v>
      </c>
      <c r="P3" t="s">
        <v>179</v>
      </c>
      <c r="Q3" t="s">
        <v>185</v>
      </c>
      <c r="R3" t="s">
        <v>140</v>
      </c>
      <c r="S3" s="1" t="str">
        <f>CONCATENATE(P3," ",Q3,", ",R3)</f>
        <v>HUATTA PARILLO, DELIA</v>
      </c>
      <c r="T3" t="s">
        <v>54</v>
      </c>
      <c r="U3" t="s">
        <v>46</v>
      </c>
      <c r="V3" t="s">
        <v>47</v>
      </c>
      <c r="W3" t="s">
        <v>415</v>
      </c>
      <c r="X3" s="75">
        <v>26604</v>
      </c>
      <c r="Y3" t="s">
        <v>416</v>
      </c>
      <c r="Z3" s="75">
        <v>43160</v>
      </c>
      <c r="AA3" s="75">
        <v>43465</v>
      </c>
      <c r="AB3" t="s">
        <v>38</v>
      </c>
      <c r="AC3" t="s">
        <v>55</v>
      </c>
      <c r="AD3" t="s">
        <v>40</v>
      </c>
      <c r="AE3"/>
    </row>
    <row r="4" spans="1:31" ht="15" x14ac:dyDescent="0.25">
      <c r="A4" s="1" t="str">
        <f t="shared" si="0"/>
        <v>1164116311E4</v>
      </c>
      <c r="B4" t="s">
        <v>28</v>
      </c>
      <c r="C4" t="s">
        <v>29</v>
      </c>
      <c r="D4" t="s">
        <v>113</v>
      </c>
      <c r="E4" t="s">
        <v>150</v>
      </c>
      <c r="F4" t="s">
        <v>409</v>
      </c>
      <c r="G4" t="s">
        <v>410</v>
      </c>
      <c r="H4" t="s">
        <v>411</v>
      </c>
      <c r="I4" t="s">
        <v>412</v>
      </c>
      <c r="J4" t="s">
        <v>417</v>
      </c>
      <c r="K4" t="s">
        <v>32</v>
      </c>
      <c r="L4" t="s">
        <v>32</v>
      </c>
      <c r="M4" t="s">
        <v>42</v>
      </c>
      <c r="N4" t="s">
        <v>53</v>
      </c>
      <c r="O4" t="s">
        <v>136</v>
      </c>
      <c r="P4" t="s">
        <v>160</v>
      </c>
      <c r="Q4" t="s">
        <v>57</v>
      </c>
      <c r="R4" t="s">
        <v>149</v>
      </c>
      <c r="S4" s="1" t="str">
        <f t="shared" ref="S4:S67" si="1">CONCATENATE(P4," ",Q4,", ",R4)</f>
        <v>PAURO HUANCA, EDGAR</v>
      </c>
      <c r="T4" t="s">
        <v>54</v>
      </c>
      <c r="U4" t="s">
        <v>46</v>
      </c>
      <c r="V4" t="s">
        <v>47</v>
      </c>
      <c r="W4" t="s">
        <v>418</v>
      </c>
      <c r="X4" s="75">
        <v>26654</v>
      </c>
      <c r="Y4" t="s">
        <v>419</v>
      </c>
      <c r="Z4" s="75">
        <v>43160</v>
      </c>
      <c r="AA4" s="75">
        <v>43465</v>
      </c>
      <c r="AB4" t="s">
        <v>38</v>
      </c>
      <c r="AC4" t="s">
        <v>55</v>
      </c>
      <c r="AD4" t="s">
        <v>40</v>
      </c>
      <c r="AE4"/>
    </row>
    <row r="5" spans="1:31" ht="15" x14ac:dyDescent="0.25">
      <c r="A5" s="1" t="str">
        <f t="shared" si="0"/>
        <v>1164116311E5</v>
      </c>
      <c r="B5" t="s">
        <v>28</v>
      </c>
      <c r="C5" t="s">
        <v>29</v>
      </c>
      <c r="D5" t="s">
        <v>113</v>
      </c>
      <c r="E5" t="s">
        <v>150</v>
      </c>
      <c r="F5" t="s">
        <v>409</v>
      </c>
      <c r="G5" t="s">
        <v>410</v>
      </c>
      <c r="H5" t="s">
        <v>411</v>
      </c>
      <c r="I5" t="s">
        <v>412</v>
      </c>
      <c r="J5" t="s">
        <v>420</v>
      </c>
      <c r="K5" t="s">
        <v>32</v>
      </c>
      <c r="L5" t="s">
        <v>32</v>
      </c>
      <c r="M5" t="s">
        <v>42</v>
      </c>
      <c r="N5" t="s">
        <v>53</v>
      </c>
      <c r="O5" t="s">
        <v>136</v>
      </c>
      <c r="P5" t="s">
        <v>72</v>
      </c>
      <c r="Q5" t="s">
        <v>137</v>
      </c>
      <c r="R5" t="s">
        <v>421</v>
      </c>
      <c r="S5" s="1" t="str">
        <f t="shared" si="1"/>
        <v>RUELAS RODRIGUEZ, RUFINO EMILIO</v>
      </c>
      <c r="T5" t="s">
        <v>54</v>
      </c>
      <c r="U5" t="s">
        <v>46</v>
      </c>
      <c r="V5" t="s">
        <v>47</v>
      </c>
      <c r="W5" t="s">
        <v>422</v>
      </c>
      <c r="X5" s="75">
        <v>21741</v>
      </c>
      <c r="Y5" t="s">
        <v>423</v>
      </c>
      <c r="Z5" s="75">
        <v>43160</v>
      </c>
      <c r="AA5" s="75">
        <v>43465</v>
      </c>
      <c r="AB5" t="s">
        <v>38</v>
      </c>
      <c r="AC5" t="s">
        <v>55</v>
      </c>
      <c r="AD5" t="s">
        <v>40</v>
      </c>
      <c r="AE5"/>
    </row>
    <row r="6" spans="1:31" ht="15" x14ac:dyDescent="0.25">
      <c r="A6" s="1" t="str">
        <f t="shared" si="0"/>
        <v>1191116411E2</v>
      </c>
      <c r="B6" t="s">
        <v>28</v>
      </c>
      <c r="C6" t="s">
        <v>29</v>
      </c>
      <c r="D6" t="s">
        <v>30</v>
      </c>
      <c r="E6" t="s">
        <v>31</v>
      </c>
      <c r="F6" t="s">
        <v>424</v>
      </c>
      <c r="G6" t="s">
        <v>425</v>
      </c>
      <c r="H6" t="s">
        <v>411</v>
      </c>
      <c r="I6" t="s">
        <v>426</v>
      </c>
      <c r="J6" t="s">
        <v>427</v>
      </c>
      <c r="K6" t="s">
        <v>32</v>
      </c>
      <c r="L6" t="s">
        <v>33</v>
      </c>
      <c r="M6" t="s">
        <v>34</v>
      </c>
      <c r="N6" t="s">
        <v>35</v>
      </c>
      <c r="O6" t="s">
        <v>428</v>
      </c>
      <c r="P6" t="s">
        <v>120</v>
      </c>
      <c r="Q6" t="s">
        <v>207</v>
      </c>
      <c r="R6" t="s">
        <v>429</v>
      </c>
      <c r="S6" s="1" t="str">
        <f t="shared" si="1"/>
        <v>CALDERON MUÑOZ, ALENA MONICA</v>
      </c>
      <c r="T6" t="s">
        <v>36</v>
      </c>
      <c r="U6" t="s">
        <v>37</v>
      </c>
      <c r="V6" t="s">
        <v>69</v>
      </c>
      <c r="W6" t="s">
        <v>430</v>
      </c>
      <c r="X6" s="75">
        <v>27268</v>
      </c>
      <c r="Y6" t="s">
        <v>431</v>
      </c>
      <c r="Z6" s="75">
        <v>42064</v>
      </c>
      <c r="AA6" s="75">
        <v>43159</v>
      </c>
      <c r="AB6" t="s">
        <v>38</v>
      </c>
      <c r="AC6" t="s">
        <v>39</v>
      </c>
      <c r="AD6" t="s">
        <v>40</v>
      </c>
      <c r="AE6"/>
    </row>
    <row r="7" spans="1:31" ht="15" x14ac:dyDescent="0.25">
      <c r="A7" s="1" t="str">
        <f t="shared" si="0"/>
        <v>1161124471E6</v>
      </c>
      <c r="B7" t="s">
        <v>28</v>
      </c>
      <c r="C7" t="s">
        <v>29</v>
      </c>
      <c r="D7" t="s">
        <v>30</v>
      </c>
      <c r="E7" t="s">
        <v>31</v>
      </c>
      <c r="F7" t="s">
        <v>424</v>
      </c>
      <c r="G7" t="s">
        <v>425</v>
      </c>
      <c r="H7" t="s">
        <v>411</v>
      </c>
      <c r="I7" t="s">
        <v>426</v>
      </c>
      <c r="J7" t="s">
        <v>432</v>
      </c>
      <c r="K7" t="s">
        <v>32</v>
      </c>
      <c r="L7" t="s">
        <v>234</v>
      </c>
      <c r="M7" t="s">
        <v>433</v>
      </c>
      <c r="N7" t="s">
        <v>195</v>
      </c>
      <c r="O7" t="s">
        <v>252</v>
      </c>
      <c r="P7" t="s">
        <v>186</v>
      </c>
      <c r="Q7" t="s">
        <v>434</v>
      </c>
      <c r="R7" t="s">
        <v>167</v>
      </c>
      <c r="S7" s="1" t="str">
        <f t="shared" si="1"/>
        <v>LIPA PORTILLO, CAROLINA</v>
      </c>
      <c r="T7" t="s">
        <v>52</v>
      </c>
      <c r="U7" t="s">
        <v>37</v>
      </c>
      <c r="V7" t="s">
        <v>47</v>
      </c>
      <c r="W7" t="s">
        <v>435</v>
      </c>
      <c r="X7" s="75">
        <v>22754</v>
      </c>
      <c r="Y7" t="s">
        <v>436</v>
      </c>
      <c r="Z7" s="75">
        <v>43160</v>
      </c>
      <c r="AA7" s="75">
        <v>43465</v>
      </c>
      <c r="AB7" t="s">
        <v>38</v>
      </c>
      <c r="AC7" t="s">
        <v>39</v>
      </c>
      <c r="AD7" t="s">
        <v>40</v>
      </c>
      <c r="AE7"/>
    </row>
    <row r="8" spans="1:31" ht="15" x14ac:dyDescent="0.25">
      <c r="A8" s="1" t="str">
        <f t="shared" si="0"/>
        <v>1191116411E0</v>
      </c>
      <c r="B8" t="s">
        <v>28</v>
      </c>
      <c r="C8" t="s">
        <v>29</v>
      </c>
      <c r="D8" t="s">
        <v>30</v>
      </c>
      <c r="E8" t="s">
        <v>31</v>
      </c>
      <c r="F8" t="s">
        <v>424</v>
      </c>
      <c r="G8" t="s">
        <v>425</v>
      </c>
      <c r="H8" t="s">
        <v>411</v>
      </c>
      <c r="I8" t="s">
        <v>426</v>
      </c>
      <c r="J8" t="s">
        <v>437</v>
      </c>
      <c r="K8" t="s">
        <v>32</v>
      </c>
      <c r="L8" t="s">
        <v>234</v>
      </c>
      <c r="M8" t="s">
        <v>238</v>
      </c>
      <c r="N8" t="s">
        <v>43</v>
      </c>
      <c r="O8" t="s">
        <v>49</v>
      </c>
      <c r="P8" t="s">
        <v>79</v>
      </c>
      <c r="Q8" t="s">
        <v>71</v>
      </c>
      <c r="R8" t="s">
        <v>247</v>
      </c>
      <c r="S8" s="1" t="str">
        <f t="shared" si="1"/>
        <v>CRUZ MAMANI, FLAVIO</v>
      </c>
      <c r="T8" t="s">
        <v>36</v>
      </c>
      <c r="U8" t="s">
        <v>37</v>
      </c>
      <c r="V8" t="s">
        <v>47</v>
      </c>
      <c r="W8" t="s">
        <v>438</v>
      </c>
      <c r="X8" s="75">
        <v>24949</v>
      </c>
      <c r="Y8" t="s">
        <v>439</v>
      </c>
      <c r="Z8"/>
      <c r="AA8"/>
      <c r="AB8" t="s">
        <v>38</v>
      </c>
      <c r="AC8" t="s">
        <v>39</v>
      </c>
      <c r="AD8" t="s">
        <v>40</v>
      </c>
      <c r="AE8"/>
    </row>
    <row r="9" spans="1:31" ht="15" x14ac:dyDescent="0.25">
      <c r="A9" s="1" t="str">
        <f t="shared" si="0"/>
        <v>1191116411E9</v>
      </c>
      <c r="B9" t="s">
        <v>28</v>
      </c>
      <c r="C9" t="s">
        <v>29</v>
      </c>
      <c r="D9" t="s">
        <v>30</v>
      </c>
      <c r="E9" t="s">
        <v>31</v>
      </c>
      <c r="F9" s="137" t="s">
        <v>424</v>
      </c>
      <c r="G9" t="s">
        <v>425</v>
      </c>
      <c r="H9" t="s">
        <v>411</v>
      </c>
      <c r="I9" t="s">
        <v>426</v>
      </c>
      <c r="J9" t="s">
        <v>440</v>
      </c>
      <c r="K9" t="s">
        <v>32</v>
      </c>
      <c r="L9" t="s">
        <v>234</v>
      </c>
      <c r="M9" t="s">
        <v>239</v>
      </c>
      <c r="N9" t="s">
        <v>43</v>
      </c>
      <c r="O9" t="s">
        <v>49</v>
      </c>
      <c r="P9" t="s">
        <v>441</v>
      </c>
      <c r="Q9" t="s">
        <v>162</v>
      </c>
      <c r="R9" t="s">
        <v>442</v>
      </c>
      <c r="S9" s="1" t="str">
        <f t="shared" si="1"/>
        <v>COA RIVAS, IMELDA TERESA</v>
      </c>
      <c r="T9" t="s">
        <v>45</v>
      </c>
      <c r="U9" t="s">
        <v>37</v>
      </c>
      <c r="V9" t="s">
        <v>47</v>
      </c>
      <c r="W9" t="s">
        <v>443</v>
      </c>
      <c r="X9" s="75">
        <v>22192</v>
      </c>
      <c r="Y9" t="s">
        <v>444</v>
      </c>
      <c r="Z9"/>
      <c r="AA9"/>
      <c r="AB9" t="s">
        <v>38</v>
      </c>
      <c r="AC9" t="s">
        <v>39</v>
      </c>
      <c r="AD9" t="s">
        <v>40</v>
      </c>
      <c r="AE9"/>
    </row>
    <row r="10" spans="1:31" ht="15" x14ac:dyDescent="0.25">
      <c r="A10" s="1" t="str">
        <f t="shared" si="0"/>
        <v>1191116411E3</v>
      </c>
      <c r="B10" t="s">
        <v>28</v>
      </c>
      <c r="C10" t="s">
        <v>29</v>
      </c>
      <c r="D10" t="s">
        <v>30</v>
      </c>
      <c r="E10" t="s">
        <v>31</v>
      </c>
      <c r="F10" t="s">
        <v>424</v>
      </c>
      <c r="G10" t="s">
        <v>425</v>
      </c>
      <c r="H10" t="s">
        <v>411</v>
      </c>
      <c r="I10" t="s">
        <v>426</v>
      </c>
      <c r="J10" t="s">
        <v>445</v>
      </c>
      <c r="K10" t="s">
        <v>32</v>
      </c>
      <c r="L10" t="s">
        <v>32</v>
      </c>
      <c r="M10" t="s">
        <v>42</v>
      </c>
      <c r="N10" t="s">
        <v>43</v>
      </c>
      <c r="O10" t="s">
        <v>446</v>
      </c>
      <c r="P10" t="s">
        <v>87</v>
      </c>
      <c r="Q10" t="s">
        <v>76</v>
      </c>
      <c r="R10" t="s">
        <v>104</v>
      </c>
      <c r="S10" s="1" t="str">
        <f t="shared" si="1"/>
        <v>PEREZ FLORES, LIDIA</v>
      </c>
      <c r="T10" t="s">
        <v>48</v>
      </c>
      <c r="U10" t="s">
        <v>46</v>
      </c>
      <c r="V10" t="s">
        <v>47</v>
      </c>
      <c r="W10" t="s">
        <v>447</v>
      </c>
      <c r="X10" s="75">
        <v>27268</v>
      </c>
      <c r="Y10" t="s">
        <v>448</v>
      </c>
      <c r="Z10" s="75">
        <v>42795</v>
      </c>
      <c r="AA10"/>
      <c r="AB10" t="s">
        <v>38</v>
      </c>
      <c r="AC10" t="s">
        <v>39</v>
      </c>
      <c r="AD10" t="s">
        <v>40</v>
      </c>
      <c r="AE10"/>
    </row>
    <row r="11" spans="1:31" ht="15" x14ac:dyDescent="0.25">
      <c r="A11" s="1" t="str">
        <f t="shared" si="0"/>
        <v>1191116411E4</v>
      </c>
      <c r="B11" t="s">
        <v>28</v>
      </c>
      <c r="C11" t="s">
        <v>29</v>
      </c>
      <c r="D11" t="s">
        <v>30</v>
      </c>
      <c r="E11" t="s">
        <v>31</v>
      </c>
      <c r="F11" t="s">
        <v>424</v>
      </c>
      <c r="G11" t="s">
        <v>425</v>
      </c>
      <c r="H11" t="s">
        <v>411</v>
      </c>
      <c r="I11" t="s">
        <v>426</v>
      </c>
      <c r="J11" t="s">
        <v>449</v>
      </c>
      <c r="K11" t="s">
        <v>32</v>
      </c>
      <c r="L11" t="s">
        <v>32</v>
      </c>
      <c r="M11" t="s">
        <v>42</v>
      </c>
      <c r="N11" t="s">
        <v>43</v>
      </c>
      <c r="O11" t="s">
        <v>49</v>
      </c>
      <c r="P11" t="s">
        <v>139</v>
      </c>
      <c r="Q11" t="s">
        <v>156</v>
      </c>
      <c r="R11" t="s">
        <v>450</v>
      </c>
      <c r="S11" s="1" t="str">
        <f t="shared" si="1"/>
        <v>CALISAYA ALANOCA, YOVANA SOFIA</v>
      </c>
      <c r="T11" t="s">
        <v>54</v>
      </c>
      <c r="U11" t="s">
        <v>46</v>
      </c>
      <c r="V11" t="s">
        <v>47</v>
      </c>
      <c r="W11" t="s">
        <v>451</v>
      </c>
      <c r="X11" s="75">
        <v>27525</v>
      </c>
      <c r="Y11" t="s">
        <v>452</v>
      </c>
      <c r="Z11"/>
      <c r="AA11"/>
      <c r="AB11" t="s">
        <v>38</v>
      </c>
      <c r="AC11" t="s">
        <v>39</v>
      </c>
      <c r="AD11" t="s">
        <v>40</v>
      </c>
      <c r="AE11"/>
    </row>
    <row r="12" spans="1:31" ht="15" x14ac:dyDescent="0.25">
      <c r="A12" s="1" t="str">
        <f t="shared" si="0"/>
        <v>1191116411E5</v>
      </c>
      <c r="B12" t="s">
        <v>28</v>
      </c>
      <c r="C12" t="s">
        <v>29</v>
      </c>
      <c r="D12" t="s">
        <v>30</v>
      </c>
      <c r="E12" t="s">
        <v>31</v>
      </c>
      <c r="F12" t="s">
        <v>424</v>
      </c>
      <c r="G12" t="s">
        <v>425</v>
      </c>
      <c r="H12" t="s">
        <v>411</v>
      </c>
      <c r="I12" t="s">
        <v>426</v>
      </c>
      <c r="J12" t="s">
        <v>453</v>
      </c>
      <c r="K12" t="s">
        <v>32</v>
      </c>
      <c r="L12" t="s">
        <v>32</v>
      </c>
      <c r="M12" t="s">
        <v>42</v>
      </c>
      <c r="N12" t="s">
        <v>43</v>
      </c>
      <c r="O12" t="s">
        <v>231</v>
      </c>
      <c r="P12" t="s">
        <v>177</v>
      </c>
      <c r="Q12" t="s">
        <v>78</v>
      </c>
      <c r="R12" t="s">
        <v>454</v>
      </c>
      <c r="S12" s="1" t="str">
        <f t="shared" si="1"/>
        <v>CHAHUARES VELASQUEZ, PERCY MARIO</v>
      </c>
      <c r="T12" t="s">
        <v>52</v>
      </c>
      <c r="U12" t="s">
        <v>46</v>
      </c>
      <c r="V12" t="s">
        <v>47</v>
      </c>
      <c r="W12" t="s">
        <v>455</v>
      </c>
      <c r="X12" s="75">
        <v>23588</v>
      </c>
      <c r="Y12" t="s">
        <v>456</v>
      </c>
      <c r="Z12"/>
      <c r="AA12"/>
      <c r="AB12" t="s">
        <v>38</v>
      </c>
      <c r="AC12" t="s">
        <v>39</v>
      </c>
      <c r="AD12" t="s">
        <v>40</v>
      </c>
      <c r="AE12"/>
    </row>
    <row r="13" spans="1:31" ht="15" x14ac:dyDescent="0.25">
      <c r="A13" s="1" t="str">
        <f t="shared" si="0"/>
        <v>1191116411E6</v>
      </c>
      <c r="B13" t="s">
        <v>28</v>
      </c>
      <c r="C13" t="s">
        <v>29</v>
      </c>
      <c r="D13" t="s">
        <v>30</v>
      </c>
      <c r="E13" t="s">
        <v>31</v>
      </c>
      <c r="F13" t="s">
        <v>424</v>
      </c>
      <c r="G13" t="s">
        <v>425</v>
      </c>
      <c r="H13" t="s">
        <v>411</v>
      </c>
      <c r="I13" t="s">
        <v>426</v>
      </c>
      <c r="J13" t="s">
        <v>457</v>
      </c>
      <c r="K13" t="s">
        <v>32</v>
      </c>
      <c r="L13" t="s">
        <v>32</v>
      </c>
      <c r="M13" t="s">
        <v>42</v>
      </c>
      <c r="N13" t="s">
        <v>43</v>
      </c>
      <c r="O13" t="s">
        <v>49</v>
      </c>
      <c r="P13" t="s">
        <v>205</v>
      </c>
      <c r="Q13" t="s">
        <v>73</v>
      </c>
      <c r="R13" t="s">
        <v>458</v>
      </c>
      <c r="S13" s="1" t="str">
        <f t="shared" si="1"/>
        <v>CHALCO TORRES, LIVIA BIGLI</v>
      </c>
      <c r="T13" t="s">
        <v>48</v>
      </c>
      <c r="U13" t="s">
        <v>46</v>
      </c>
      <c r="V13" t="s">
        <v>47</v>
      </c>
      <c r="W13" t="s">
        <v>459</v>
      </c>
      <c r="X13" s="75">
        <v>27169</v>
      </c>
      <c r="Y13" t="s">
        <v>460</v>
      </c>
      <c r="Z13"/>
      <c r="AA13"/>
      <c r="AB13" t="s">
        <v>38</v>
      </c>
      <c r="AC13" t="s">
        <v>39</v>
      </c>
      <c r="AD13" t="s">
        <v>40</v>
      </c>
      <c r="AE13"/>
    </row>
    <row r="14" spans="1:31" ht="15" x14ac:dyDescent="0.25">
      <c r="A14" s="1" t="str">
        <f t="shared" si="0"/>
        <v>1191116411E8</v>
      </c>
      <c r="B14" t="s">
        <v>28</v>
      </c>
      <c r="C14" t="s">
        <v>29</v>
      </c>
      <c r="D14" t="s">
        <v>30</v>
      </c>
      <c r="E14" t="s">
        <v>31</v>
      </c>
      <c r="F14" t="s">
        <v>424</v>
      </c>
      <c r="G14" t="s">
        <v>425</v>
      </c>
      <c r="H14" t="s">
        <v>411</v>
      </c>
      <c r="I14" t="s">
        <v>426</v>
      </c>
      <c r="J14" t="s">
        <v>461</v>
      </c>
      <c r="K14" t="s">
        <v>32</v>
      </c>
      <c r="L14" t="s">
        <v>32</v>
      </c>
      <c r="M14" t="s">
        <v>42</v>
      </c>
      <c r="N14" t="s">
        <v>43</v>
      </c>
      <c r="O14" t="s">
        <v>49</v>
      </c>
      <c r="P14" t="s">
        <v>85</v>
      </c>
      <c r="Q14" t="s">
        <v>59</v>
      </c>
      <c r="R14" t="s">
        <v>462</v>
      </c>
      <c r="S14" s="1" t="str">
        <f t="shared" si="1"/>
        <v>CHAYÑA CONDORI, MARLENY FLORENCIA</v>
      </c>
      <c r="T14" t="s">
        <v>48</v>
      </c>
      <c r="U14" t="s">
        <v>46</v>
      </c>
      <c r="V14" t="s">
        <v>47</v>
      </c>
      <c r="W14" t="s">
        <v>463</v>
      </c>
      <c r="X14" s="75">
        <v>26232</v>
      </c>
      <c r="Y14" t="s">
        <v>464</v>
      </c>
      <c r="Z14"/>
      <c r="AA14"/>
      <c r="AB14" t="s">
        <v>38</v>
      </c>
      <c r="AC14" t="s">
        <v>39</v>
      </c>
      <c r="AD14" t="s">
        <v>40</v>
      </c>
      <c r="AE14"/>
    </row>
    <row r="15" spans="1:31" ht="15" x14ac:dyDescent="0.25">
      <c r="A15" s="1" t="str">
        <f t="shared" si="0"/>
        <v>1191116421E1</v>
      </c>
      <c r="B15" t="s">
        <v>28</v>
      </c>
      <c r="C15" t="s">
        <v>29</v>
      </c>
      <c r="D15" t="s">
        <v>30</v>
      </c>
      <c r="E15" t="s">
        <v>31</v>
      </c>
      <c r="F15" t="s">
        <v>424</v>
      </c>
      <c r="G15" t="s">
        <v>425</v>
      </c>
      <c r="H15" t="s">
        <v>411</v>
      </c>
      <c r="I15" t="s">
        <v>426</v>
      </c>
      <c r="J15" t="s">
        <v>465</v>
      </c>
      <c r="K15" t="s">
        <v>32</v>
      </c>
      <c r="L15" t="s">
        <v>32</v>
      </c>
      <c r="M15" t="s">
        <v>42</v>
      </c>
      <c r="N15" t="s">
        <v>43</v>
      </c>
      <c r="O15" t="s">
        <v>49</v>
      </c>
      <c r="P15" t="s">
        <v>105</v>
      </c>
      <c r="Q15" t="s">
        <v>80</v>
      </c>
      <c r="R15" t="s">
        <v>466</v>
      </c>
      <c r="S15" s="1" t="str">
        <f t="shared" si="1"/>
        <v>CUNO COILA, SILVERIA</v>
      </c>
      <c r="T15" t="s">
        <v>45</v>
      </c>
      <c r="U15" t="s">
        <v>46</v>
      </c>
      <c r="V15" t="s">
        <v>47</v>
      </c>
      <c r="W15" t="s">
        <v>467</v>
      </c>
      <c r="X15" s="75">
        <v>23547</v>
      </c>
      <c r="Y15" t="s">
        <v>468</v>
      </c>
      <c r="Z15"/>
      <c r="AA15"/>
      <c r="AB15" t="s">
        <v>38</v>
      </c>
      <c r="AC15" t="s">
        <v>39</v>
      </c>
      <c r="AD15" t="s">
        <v>40</v>
      </c>
      <c r="AE15"/>
    </row>
    <row r="16" spans="1:31" ht="15" x14ac:dyDescent="0.25">
      <c r="A16" s="1" t="str">
        <f t="shared" si="0"/>
        <v>1191116421E2</v>
      </c>
      <c r="B16" t="s">
        <v>28</v>
      </c>
      <c r="C16" t="s">
        <v>29</v>
      </c>
      <c r="D16" t="s">
        <v>30</v>
      </c>
      <c r="E16" t="s">
        <v>31</v>
      </c>
      <c r="F16" t="s">
        <v>424</v>
      </c>
      <c r="G16" t="s">
        <v>425</v>
      </c>
      <c r="H16" t="s">
        <v>411</v>
      </c>
      <c r="I16" t="s">
        <v>426</v>
      </c>
      <c r="J16" t="s">
        <v>469</v>
      </c>
      <c r="K16" t="s">
        <v>32</v>
      </c>
      <c r="L16" t="s">
        <v>32</v>
      </c>
      <c r="M16" t="s">
        <v>42</v>
      </c>
      <c r="N16" t="s">
        <v>43</v>
      </c>
      <c r="O16" t="s">
        <v>470</v>
      </c>
      <c r="P16" t="s">
        <v>200</v>
      </c>
      <c r="Q16" t="s">
        <v>99</v>
      </c>
      <c r="R16" t="s">
        <v>226</v>
      </c>
      <c r="S16" s="1" t="str">
        <f t="shared" si="1"/>
        <v>ABARCA DELGADO, FELICITAS</v>
      </c>
      <c r="T16" t="s">
        <v>45</v>
      </c>
      <c r="U16" t="s">
        <v>46</v>
      </c>
      <c r="V16" t="s">
        <v>47</v>
      </c>
      <c r="W16" t="s">
        <v>471</v>
      </c>
      <c r="X16" s="75">
        <v>19858</v>
      </c>
      <c r="Y16" t="s">
        <v>472</v>
      </c>
      <c r="Z16"/>
      <c r="AA16"/>
      <c r="AB16" t="s">
        <v>38</v>
      </c>
      <c r="AC16" t="s">
        <v>39</v>
      </c>
      <c r="AD16" t="s">
        <v>40</v>
      </c>
      <c r="AE16"/>
    </row>
    <row r="17" spans="1:31" ht="15" x14ac:dyDescent="0.25">
      <c r="A17" s="1" t="str">
        <f t="shared" si="0"/>
        <v>1191116421E3</v>
      </c>
      <c r="B17" t="s">
        <v>28</v>
      </c>
      <c r="C17" t="s">
        <v>29</v>
      </c>
      <c r="D17" t="s">
        <v>30</v>
      </c>
      <c r="E17" t="s">
        <v>31</v>
      </c>
      <c r="F17" t="s">
        <v>424</v>
      </c>
      <c r="G17" t="s">
        <v>425</v>
      </c>
      <c r="H17" t="s">
        <v>411</v>
      </c>
      <c r="I17" t="s">
        <v>426</v>
      </c>
      <c r="J17" t="s">
        <v>473</v>
      </c>
      <c r="K17" t="s">
        <v>32</v>
      </c>
      <c r="L17" t="s">
        <v>32</v>
      </c>
      <c r="M17" t="s">
        <v>42</v>
      </c>
      <c r="N17" t="s">
        <v>43</v>
      </c>
      <c r="O17" t="s">
        <v>49</v>
      </c>
      <c r="P17" t="s">
        <v>76</v>
      </c>
      <c r="Q17" t="s">
        <v>141</v>
      </c>
      <c r="R17" t="s">
        <v>474</v>
      </c>
      <c r="S17" s="1" t="str">
        <f t="shared" si="1"/>
        <v>FLORES MERMA, HONORIO ANTONIO</v>
      </c>
      <c r="T17" t="s">
        <v>48</v>
      </c>
      <c r="U17" t="s">
        <v>46</v>
      </c>
      <c r="V17" t="s">
        <v>47</v>
      </c>
      <c r="W17" t="s">
        <v>475</v>
      </c>
      <c r="X17" s="75">
        <v>21201</v>
      </c>
      <c r="Y17" t="s">
        <v>476</v>
      </c>
      <c r="Z17"/>
      <c r="AA17"/>
      <c r="AB17" t="s">
        <v>38</v>
      </c>
      <c r="AC17" t="s">
        <v>39</v>
      </c>
      <c r="AD17" t="s">
        <v>40</v>
      </c>
      <c r="AE17"/>
    </row>
    <row r="18" spans="1:31" ht="15" x14ac:dyDescent="0.25">
      <c r="A18" s="1" t="str">
        <f t="shared" si="0"/>
        <v>1191116421E4</v>
      </c>
      <c r="B18" t="s">
        <v>28</v>
      </c>
      <c r="C18" t="s">
        <v>29</v>
      </c>
      <c r="D18" t="s">
        <v>30</v>
      </c>
      <c r="E18" t="s">
        <v>31</v>
      </c>
      <c r="F18" t="s">
        <v>424</v>
      </c>
      <c r="G18" t="s">
        <v>425</v>
      </c>
      <c r="H18" t="s">
        <v>411</v>
      </c>
      <c r="I18" t="s">
        <v>426</v>
      </c>
      <c r="J18" t="s">
        <v>477</v>
      </c>
      <c r="K18" t="s">
        <v>32</v>
      </c>
      <c r="L18" t="s">
        <v>32</v>
      </c>
      <c r="M18" t="s">
        <v>42</v>
      </c>
      <c r="N18" t="s">
        <v>43</v>
      </c>
      <c r="O18" t="s">
        <v>49</v>
      </c>
      <c r="P18" t="s">
        <v>223</v>
      </c>
      <c r="Q18" t="s">
        <v>478</v>
      </c>
      <c r="R18" t="s">
        <v>176</v>
      </c>
      <c r="S18" s="1" t="str">
        <f t="shared" si="1"/>
        <v>GUZMAN PAZ, OLGA</v>
      </c>
      <c r="T18" t="s">
        <v>54</v>
      </c>
      <c r="U18" t="s">
        <v>46</v>
      </c>
      <c r="V18" t="s">
        <v>47</v>
      </c>
      <c r="W18" t="s">
        <v>479</v>
      </c>
      <c r="X18" s="75">
        <v>26464</v>
      </c>
      <c r="Y18" t="s">
        <v>480</v>
      </c>
      <c r="Z18"/>
      <c r="AA18"/>
      <c r="AB18" t="s">
        <v>38</v>
      </c>
      <c r="AC18" t="s">
        <v>39</v>
      </c>
      <c r="AD18" t="s">
        <v>40</v>
      </c>
      <c r="AE18"/>
    </row>
    <row r="19" spans="1:31" ht="15" x14ac:dyDescent="0.25">
      <c r="A19" s="1" t="str">
        <f t="shared" si="0"/>
        <v>1191116421E5</v>
      </c>
      <c r="B19" t="s">
        <v>28</v>
      </c>
      <c r="C19" t="s">
        <v>29</v>
      </c>
      <c r="D19" t="s">
        <v>30</v>
      </c>
      <c r="E19" t="s">
        <v>31</v>
      </c>
      <c r="F19" t="s">
        <v>424</v>
      </c>
      <c r="G19" t="s">
        <v>425</v>
      </c>
      <c r="H19" t="s">
        <v>411</v>
      </c>
      <c r="I19" t="s">
        <v>426</v>
      </c>
      <c r="J19" t="s">
        <v>481</v>
      </c>
      <c r="K19" t="s">
        <v>32</v>
      </c>
      <c r="L19" t="s">
        <v>32</v>
      </c>
      <c r="M19" t="s">
        <v>42</v>
      </c>
      <c r="N19" t="s">
        <v>43</v>
      </c>
      <c r="O19" t="s">
        <v>49</v>
      </c>
      <c r="P19" t="s">
        <v>57</v>
      </c>
      <c r="Q19" t="s">
        <v>142</v>
      </c>
      <c r="R19" t="s">
        <v>482</v>
      </c>
      <c r="S19" s="1" t="str">
        <f t="shared" si="1"/>
        <v>HUANCA MENDOZA, JESUS FORTUNATO</v>
      </c>
      <c r="T19" t="s">
        <v>36</v>
      </c>
      <c r="U19" t="s">
        <v>46</v>
      </c>
      <c r="V19" t="s">
        <v>47</v>
      </c>
      <c r="W19" t="s">
        <v>483</v>
      </c>
      <c r="X19" s="75">
        <v>19646</v>
      </c>
      <c r="Y19" t="s">
        <v>484</v>
      </c>
      <c r="Z19"/>
      <c r="AA19"/>
      <c r="AB19" t="s">
        <v>38</v>
      </c>
      <c r="AC19" t="s">
        <v>39</v>
      </c>
      <c r="AD19" t="s">
        <v>40</v>
      </c>
      <c r="AE19"/>
    </row>
    <row r="20" spans="1:31" ht="15" x14ac:dyDescent="0.25">
      <c r="A20" s="1" t="str">
        <f t="shared" si="0"/>
        <v>1191116421E6</v>
      </c>
      <c r="B20" t="s">
        <v>28</v>
      </c>
      <c r="C20" t="s">
        <v>29</v>
      </c>
      <c r="D20" t="s">
        <v>30</v>
      </c>
      <c r="E20" t="s">
        <v>31</v>
      </c>
      <c r="F20" t="s">
        <v>424</v>
      </c>
      <c r="G20" t="s">
        <v>425</v>
      </c>
      <c r="H20" t="s">
        <v>411</v>
      </c>
      <c r="I20" t="s">
        <v>426</v>
      </c>
      <c r="J20" t="s">
        <v>485</v>
      </c>
      <c r="K20" t="s">
        <v>32</v>
      </c>
      <c r="L20" t="s">
        <v>32</v>
      </c>
      <c r="M20" t="s">
        <v>42</v>
      </c>
      <c r="N20" t="s">
        <v>53</v>
      </c>
      <c r="O20" t="s">
        <v>486</v>
      </c>
      <c r="P20" t="s">
        <v>487</v>
      </c>
      <c r="Q20" t="s">
        <v>79</v>
      </c>
      <c r="R20" t="s">
        <v>97</v>
      </c>
      <c r="S20" s="1" t="str">
        <f t="shared" si="1"/>
        <v>GARABITO CRUZ, HUGO</v>
      </c>
      <c r="T20" t="s">
        <v>54</v>
      </c>
      <c r="U20" t="s">
        <v>46</v>
      </c>
      <c r="V20" t="s">
        <v>69</v>
      </c>
      <c r="W20" t="s">
        <v>488</v>
      </c>
      <c r="X20" s="75">
        <v>27620</v>
      </c>
      <c r="Y20" t="s">
        <v>489</v>
      </c>
      <c r="Z20" s="75">
        <v>43160</v>
      </c>
      <c r="AA20" s="75">
        <v>43465</v>
      </c>
      <c r="AB20" t="s">
        <v>38</v>
      </c>
      <c r="AC20" t="s">
        <v>55</v>
      </c>
      <c r="AD20" t="s">
        <v>40</v>
      </c>
      <c r="AE20"/>
    </row>
    <row r="21" spans="1:31" ht="15" x14ac:dyDescent="0.25">
      <c r="A21" s="1" t="str">
        <f t="shared" si="0"/>
        <v>1191116421E7</v>
      </c>
      <c r="B21" t="s">
        <v>28</v>
      </c>
      <c r="C21" t="s">
        <v>29</v>
      </c>
      <c r="D21" t="s">
        <v>30</v>
      </c>
      <c r="E21" t="s">
        <v>31</v>
      </c>
      <c r="F21" t="s">
        <v>424</v>
      </c>
      <c r="G21" t="s">
        <v>425</v>
      </c>
      <c r="H21" t="s">
        <v>411</v>
      </c>
      <c r="I21" t="s">
        <v>426</v>
      </c>
      <c r="J21" t="s">
        <v>490</v>
      </c>
      <c r="K21" t="s">
        <v>32</v>
      </c>
      <c r="L21" t="s">
        <v>32</v>
      </c>
      <c r="M21" t="s">
        <v>42</v>
      </c>
      <c r="N21" t="s">
        <v>43</v>
      </c>
      <c r="O21" t="s">
        <v>49</v>
      </c>
      <c r="P21" t="s">
        <v>491</v>
      </c>
      <c r="Q21" t="s">
        <v>492</v>
      </c>
      <c r="R21" t="s">
        <v>222</v>
      </c>
      <c r="S21" s="1" t="str">
        <f t="shared" si="1"/>
        <v>HUAYHUA CALAPUJA, RENE</v>
      </c>
      <c r="T21" t="s">
        <v>52</v>
      </c>
      <c r="U21" t="s">
        <v>46</v>
      </c>
      <c r="V21" t="s">
        <v>47</v>
      </c>
      <c r="W21" t="s">
        <v>493</v>
      </c>
      <c r="X21" s="75">
        <v>24934</v>
      </c>
      <c r="Y21" t="s">
        <v>494</v>
      </c>
      <c r="Z21"/>
      <c r="AA21"/>
      <c r="AB21" t="s">
        <v>38</v>
      </c>
      <c r="AC21" t="s">
        <v>39</v>
      </c>
      <c r="AD21" t="s">
        <v>40</v>
      </c>
      <c r="AE21"/>
    </row>
    <row r="22" spans="1:31" ht="15" x14ac:dyDescent="0.25">
      <c r="A22" s="1" t="str">
        <f t="shared" si="0"/>
        <v>1191116421E8</v>
      </c>
      <c r="B22" t="s">
        <v>28</v>
      </c>
      <c r="C22" t="s">
        <v>29</v>
      </c>
      <c r="D22" t="s">
        <v>30</v>
      </c>
      <c r="E22" t="s">
        <v>31</v>
      </c>
      <c r="F22" t="s">
        <v>424</v>
      </c>
      <c r="G22" t="s">
        <v>425</v>
      </c>
      <c r="H22" t="s">
        <v>411</v>
      </c>
      <c r="I22" t="s">
        <v>426</v>
      </c>
      <c r="J22" t="s">
        <v>495</v>
      </c>
      <c r="K22" t="s">
        <v>32</v>
      </c>
      <c r="L22" t="s">
        <v>32</v>
      </c>
      <c r="M22" t="s">
        <v>42</v>
      </c>
      <c r="N22" t="s">
        <v>43</v>
      </c>
      <c r="O22" t="s">
        <v>496</v>
      </c>
      <c r="P22" t="s">
        <v>58</v>
      </c>
      <c r="Q22" t="s">
        <v>129</v>
      </c>
      <c r="R22" t="s">
        <v>218</v>
      </c>
      <c r="S22" s="1" t="str">
        <f t="shared" si="1"/>
        <v>QUISPE GORDILLO, MAXIMO</v>
      </c>
      <c r="T22" t="s">
        <v>54</v>
      </c>
      <c r="U22" t="s">
        <v>46</v>
      </c>
      <c r="V22" t="s">
        <v>47</v>
      </c>
      <c r="W22" t="s">
        <v>497</v>
      </c>
      <c r="X22" s="75">
        <v>24794</v>
      </c>
      <c r="Y22" t="s">
        <v>498</v>
      </c>
      <c r="Z22"/>
      <c r="AA22"/>
      <c r="AB22" t="s">
        <v>38</v>
      </c>
      <c r="AC22" t="s">
        <v>39</v>
      </c>
      <c r="AD22" t="s">
        <v>40</v>
      </c>
      <c r="AE22"/>
    </row>
    <row r="23" spans="1:31" ht="15" x14ac:dyDescent="0.25">
      <c r="A23" s="1" t="str">
        <f t="shared" si="0"/>
        <v>1191116421E9</v>
      </c>
      <c r="B23" t="s">
        <v>28</v>
      </c>
      <c r="C23" t="s">
        <v>29</v>
      </c>
      <c r="D23" t="s">
        <v>30</v>
      </c>
      <c r="E23" t="s">
        <v>31</v>
      </c>
      <c r="F23" t="s">
        <v>424</v>
      </c>
      <c r="G23" t="s">
        <v>425</v>
      </c>
      <c r="H23" t="s">
        <v>411</v>
      </c>
      <c r="I23" t="s">
        <v>426</v>
      </c>
      <c r="J23" t="s">
        <v>499</v>
      </c>
      <c r="K23" t="s">
        <v>32</v>
      </c>
      <c r="L23" t="s">
        <v>32</v>
      </c>
      <c r="M23" t="s">
        <v>42</v>
      </c>
      <c r="N23" t="s">
        <v>53</v>
      </c>
      <c r="O23" t="s">
        <v>500</v>
      </c>
      <c r="P23" t="s">
        <v>66</v>
      </c>
      <c r="Q23" t="s">
        <v>96</v>
      </c>
      <c r="R23" t="s">
        <v>251</v>
      </c>
      <c r="S23" s="1" t="str">
        <f t="shared" si="1"/>
        <v>CHARAJA TITO, EVA</v>
      </c>
      <c r="T23" t="s">
        <v>52</v>
      </c>
      <c r="U23" t="s">
        <v>46</v>
      </c>
      <c r="V23" t="s">
        <v>47</v>
      </c>
      <c r="W23" t="s">
        <v>501</v>
      </c>
      <c r="X23" s="75">
        <v>26204</v>
      </c>
      <c r="Y23" t="s">
        <v>502</v>
      </c>
      <c r="Z23" s="75">
        <v>43160</v>
      </c>
      <c r="AA23" s="75">
        <v>43465</v>
      </c>
      <c r="AB23" t="s">
        <v>135</v>
      </c>
      <c r="AC23" t="s">
        <v>55</v>
      </c>
      <c r="AD23" t="s">
        <v>40</v>
      </c>
      <c r="AE23"/>
    </row>
    <row r="24" spans="1:31" ht="15" x14ac:dyDescent="0.25">
      <c r="A24" s="1" t="str">
        <f t="shared" si="0"/>
        <v>1191116421E9</v>
      </c>
      <c r="B24" t="s">
        <v>28</v>
      </c>
      <c r="C24" t="s">
        <v>29</v>
      </c>
      <c r="D24" t="s">
        <v>30</v>
      </c>
      <c r="E24" t="s">
        <v>31</v>
      </c>
      <c r="F24" t="s">
        <v>424</v>
      </c>
      <c r="G24" t="s">
        <v>425</v>
      </c>
      <c r="H24" t="s">
        <v>411</v>
      </c>
      <c r="I24" t="s">
        <v>426</v>
      </c>
      <c r="J24" t="s">
        <v>499</v>
      </c>
      <c r="K24" t="s">
        <v>32</v>
      </c>
      <c r="L24" t="s">
        <v>32</v>
      </c>
      <c r="M24" t="s">
        <v>42</v>
      </c>
      <c r="N24" t="s">
        <v>43</v>
      </c>
      <c r="O24" t="s">
        <v>49</v>
      </c>
      <c r="P24" t="s">
        <v>186</v>
      </c>
      <c r="Q24" t="s">
        <v>434</v>
      </c>
      <c r="R24" t="s">
        <v>167</v>
      </c>
      <c r="S24" s="1" t="str">
        <f t="shared" si="1"/>
        <v>LIPA PORTILLO, CAROLINA</v>
      </c>
      <c r="T24" t="s">
        <v>52</v>
      </c>
      <c r="U24" t="s">
        <v>46</v>
      </c>
      <c r="V24" t="s">
        <v>208</v>
      </c>
      <c r="W24" t="s">
        <v>435</v>
      </c>
      <c r="X24" s="75">
        <v>22754</v>
      </c>
      <c r="Y24" t="s">
        <v>436</v>
      </c>
      <c r="Z24" s="75">
        <v>43160</v>
      </c>
      <c r="AA24" s="75">
        <v>43465</v>
      </c>
      <c r="AB24" t="s">
        <v>38</v>
      </c>
      <c r="AC24" t="s">
        <v>39</v>
      </c>
      <c r="AD24" t="s">
        <v>40</v>
      </c>
      <c r="AE24"/>
    </row>
    <row r="25" spans="1:31" ht="15" x14ac:dyDescent="0.25">
      <c r="A25" s="1" t="str">
        <f t="shared" si="0"/>
        <v>1191116431E1</v>
      </c>
      <c r="B25" t="s">
        <v>28</v>
      </c>
      <c r="C25" t="s">
        <v>29</v>
      </c>
      <c r="D25" t="s">
        <v>30</v>
      </c>
      <c r="E25" t="s">
        <v>31</v>
      </c>
      <c r="F25" t="s">
        <v>424</v>
      </c>
      <c r="G25" t="s">
        <v>425</v>
      </c>
      <c r="H25" t="s">
        <v>411</v>
      </c>
      <c r="I25" t="s">
        <v>426</v>
      </c>
      <c r="J25" t="s">
        <v>503</v>
      </c>
      <c r="K25" t="s">
        <v>32</v>
      </c>
      <c r="L25" t="s">
        <v>32</v>
      </c>
      <c r="M25" t="s">
        <v>42</v>
      </c>
      <c r="N25" t="s">
        <v>43</v>
      </c>
      <c r="O25" t="s">
        <v>49</v>
      </c>
      <c r="P25" t="s">
        <v>240</v>
      </c>
      <c r="Q25" t="s">
        <v>93</v>
      </c>
      <c r="R25" t="s">
        <v>504</v>
      </c>
      <c r="S25" s="1" t="str">
        <f t="shared" si="1"/>
        <v>MENDEZ VELAZCO, YOLANDA NAQUI</v>
      </c>
      <c r="T25" t="s">
        <v>45</v>
      </c>
      <c r="U25" t="s">
        <v>46</v>
      </c>
      <c r="V25" t="s">
        <v>47</v>
      </c>
      <c r="W25" t="s">
        <v>505</v>
      </c>
      <c r="X25" s="75">
        <v>24376</v>
      </c>
      <c r="Y25" t="s">
        <v>506</v>
      </c>
      <c r="Z25"/>
      <c r="AA25"/>
      <c r="AB25" t="s">
        <v>38</v>
      </c>
      <c r="AC25" t="s">
        <v>39</v>
      </c>
      <c r="AD25" t="s">
        <v>40</v>
      </c>
      <c r="AE25"/>
    </row>
    <row r="26" spans="1:31" ht="15" x14ac:dyDescent="0.25">
      <c r="A26" s="1" t="str">
        <f t="shared" si="0"/>
        <v>1191116431E3</v>
      </c>
      <c r="B26" t="s">
        <v>28</v>
      </c>
      <c r="C26" t="s">
        <v>29</v>
      </c>
      <c r="D26" t="s">
        <v>30</v>
      </c>
      <c r="E26" t="s">
        <v>31</v>
      </c>
      <c r="F26" t="s">
        <v>424</v>
      </c>
      <c r="G26" t="s">
        <v>425</v>
      </c>
      <c r="H26" t="s">
        <v>411</v>
      </c>
      <c r="I26" t="s">
        <v>426</v>
      </c>
      <c r="J26" t="s">
        <v>507</v>
      </c>
      <c r="K26" t="s">
        <v>32</v>
      </c>
      <c r="L26" t="s">
        <v>32</v>
      </c>
      <c r="M26" t="s">
        <v>42</v>
      </c>
      <c r="N26" t="s">
        <v>53</v>
      </c>
      <c r="O26" t="s">
        <v>508</v>
      </c>
      <c r="P26" t="s">
        <v>98</v>
      </c>
      <c r="Q26" t="s">
        <v>509</v>
      </c>
      <c r="R26" t="s">
        <v>510</v>
      </c>
      <c r="S26" s="1" t="str">
        <f t="shared" si="1"/>
        <v>ORDOÑEZ IGNACIOS, ARMINDA MARCIA</v>
      </c>
      <c r="T26" t="s">
        <v>54</v>
      </c>
      <c r="U26" t="s">
        <v>46</v>
      </c>
      <c r="V26" t="s">
        <v>47</v>
      </c>
      <c r="W26" t="s">
        <v>511</v>
      </c>
      <c r="X26" s="75">
        <v>25055</v>
      </c>
      <c r="Y26" t="s">
        <v>512</v>
      </c>
      <c r="Z26" s="75">
        <v>43160</v>
      </c>
      <c r="AA26" s="75">
        <v>43465</v>
      </c>
      <c r="AB26" t="s">
        <v>38</v>
      </c>
      <c r="AC26" t="s">
        <v>55</v>
      </c>
      <c r="AD26" t="s">
        <v>40</v>
      </c>
      <c r="AE26"/>
    </row>
    <row r="27" spans="1:31" ht="15" x14ac:dyDescent="0.25">
      <c r="A27" s="1" t="str">
        <f t="shared" si="0"/>
        <v>1191116431E4</v>
      </c>
      <c r="B27" t="s">
        <v>28</v>
      </c>
      <c r="C27" t="s">
        <v>29</v>
      </c>
      <c r="D27" t="s">
        <v>30</v>
      </c>
      <c r="E27" t="s">
        <v>31</v>
      </c>
      <c r="F27" t="s">
        <v>424</v>
      </c>
      <c r="G27" t="s">
        <v>425</v>
      </c>
      <c r="H27" t="s">
        <v>411</v>
      </c>
      <c r="I27" t="s">
        <v>426</v>
      </c>
      <c r="J27" t="s">
        <v>513</v>
      </c>
      <c r="K27" t="s">
        <v>32</v>
      </c>
      <c r="L27" t="s">
        <v>32</v>
      </c>
      <c r="M27" t="s">
        <v>42</v>
      </c>
      <c r="N27" t="s">
        <v>43</v>
      </c>
      <c r="O27" t="s">
        <v>49</v>
      </c>
      <c r="P27" t="s">
        <v>131</v>
      </c>
      <c r="Q27" t="s">
        <v>134</v>
      </c>
      <c r="R27" t="s">
        <v>161</v>
      </c>
      <c r="S27" s="1" t="str">
        <f t="shared" si="1"/>
        <v>NINA TAPIA, VICTOR</v>
      </c>
      <c r="T27" t="s">
        <v>52</v>
      </c>
      <c r="U27" t="s">
        <v>46</v>
      </c>
      <c r="V27" t="s">
        <v>47</v>
      </c>
      <c r="W27" t="s">
        <v>514</v>
      </c>
      <c r="X27" s="75">
        <v>23145</v>
      </c>
      <c r="Y27" t="s">
        <v>515</v>
      </c>
      <c r="Z27"/>
      <c r="AA27"/>
      <c r="AB27" t="s">
        <v>38</v>
      </c>
      <c r="AC27" t="s">
        <v>39</v>
      </c>
      <c r="AD27" t="s">
        <v>40</v>
      </c>
      <c r="AE27"/>
    </row>
    <row r="28" spans="1:31" ht="15" x14ac:dyDescent="0.25">
      <c r="A28" s="1" t="str">
        <f t="shared" si="0"/>
        <v>1191116431E5</v>
      </c>
      <c r="B28" t="s">
        <v>28</v>
      </c>
      <c r="C28" t="s">
        <v>29</v>
      </c>
      <c r="D28" t="s">
        <v>30</v>
      </c>
      <c r="E28" t="s">
        <v>31</v>
      </c>
      <c r="F28" t="s">
        <v>424</v>
      </c>
      <c r="G28" t="s">
        <v>425</v>
      </c>
      <c r="H28" t="s">
        <v>411</v>
      </c>
      <c r="I28" t="s">
        <v>426</v>
      </c>
      <c r="J28" t="s">
        <v>516</v>
      </c>
      <c r="K28" t="s">
        <v>32</v>
      </c>
      <c r="L28" t="s">
        <v>32</v>
      </c>
      <c r="M28" t="s">
        <v>42</v>
      </c>
      <c r="N28" t="s">
        <v>43</v>
      </c>
      <c r="O28" t="s">
        <v>49</v>
      </c>
      <c r="P28" t="s">
        <v>92</v>
      </c>
      <c r="Q28" t="s">
        <v>171</v>
      </c>
      <c r="R28" t="s">
        <v>517</v>
      </c>
      <c r="S28" s="1" t="str">
        <f t="shared" si="1"/>
        <v>ORTEGA JAHUIRA, JUANA AVELINA</v>
      </c>
      <c r="T28" t="s">
        <v>45</v>
      </c>
      <c r="U28" t="s">
        <v>46</v>
      </c>
      <c r="V28" t="s">
        <v>47</v>
      </c>
      <c r="W28" t="s">
        <v>518</v>
      </c>
      <c r="X28" s="75">
        <v>19674</v>
      </c>
      <c r="Y28" t="s">
        <v>519</v>
      </c>
      <c r="Z28"/>
      <c r="AA28"/>
      <c r="AB28" t="s">
        <v>38</v>
      </c>
      <c r="AC28" t="s">
        <v>39</v>
      </c>
      <c r="AD28" t="s">
        <v>40</v>
      </c>
      <c r="AE28"/>
    </row>
    <row r="29" spans="1:31" ht="15" x14ac:dyDescent="0.25">
      <c r="A29" s="1" t="str">
        <f t="shared" si="0"/>
        <v>1191116431E7</v>
      </c>
      <c r="B29" t="s">
        <v>28</v>
      </c>
      <c r="C29" t="s">
        <v>29</v>
      </c>
      <c r="D29" t="s">
        <v>30</v>
      </c>
      <c r="E29" t="s">
        <v>31</v>
      </c>
      <c r="F29" t="s">
        <v>424</v>
      </c>
      <c r="G29" t="s">
        <v>425</v>
      </c>
      <c r="H29" t="s">
        <v>411</v>
      </c>
      <c r="I29" t="s">
        <v>426</v>
      </c>
      <c r="J29" t="s">
        <v>520</v>
      </c>
      <c r="K29" t="s">
        <v>32</v>
      </c>
      <c r="L29" t="s">
        <v>32</v>
      </c>
      <c r="M29" t="s">
        <v>42</v>
      </c>
      <c r="N29" t="s">
        <v>43</v>
      </c>
      <c r="O29" t="s">
        <v>49</v>
      </c>
      <c r="P29" t="s">
        <v>86</v>
      </c>
      <c r="Q29" t="s">
        <v>182</v>
      </c>
      <c r="R29" t="s">
        <v>213</v>
      </c>
      <c r="S29" s="1" t="str">
        <f t="shared" si="1"/>
        <v>RAMOS ARISACA, ALFONSO</v>
      </c>
      <c r="T29" t="s">
        <v>52</v>
      </c>
      <c r="U29" t="s">
        <v>46</v>
      </c>
      <c r="V29" t="s">
        <v>47</v>
      </c>
      <c r="W29" t="s">
        <v>521</v>
      </c>
      <c r="X29" s="75">
        <v>23924</v>
      </c>
      <c r="Y29" t="s">
        <v>522</v>
      </c>
      <c r="Z29"/>
      <c r="AA29"/>
      <c r="AB29" t="s">
        <v>38</v>
      </c>
      <c r="AC29" t="s">
        <v>39</v>
      </c>
      <c r="AD29" t="s">
        <v>40</v>
      </c>
      <c r="AE29"/>
    </row>
    <row r="30" spans="1:31" ht="15" x14ac:dyDescent="0.25">
      <c r="A30" s="1" t="str">
        <f t="shared" si="0"/>
        <v>1191116431E9</v>
      </c>
      <c r="B30" t="s">
        <v>28</v>
      </c>
      <c r="C30" t="s">
        <v>29</v>
      </c>
      <c r="D30" t="s">
        <v>30</v>
      </c>
      <c r="E30" t="s">
        <v>31</v>
      </c>
      <c r="F30" t="s">
        <v>424</v>
      </c>
      <c r="G30" t="s">
        <v>425</v>
      </c>
      <c r="H30" t="s">
        <v>411</v>
      </c>
      <c r="I30" t="s">
        <v>426</v>
      </c>
      <c r="J30" t="s">
        <v>523</v>
      </c>
      <c r="K30" t="s">
        <v>32</v>
      </c>
      <c r="L30" t="s">
        <v>32</v>
      </c>
      <c r="M30" t="s">
        <v>42</v>
      </c>
      <c r="N30" t="s">
        <v>53</v>
      </c>
      <c r="O30" t="s">
        <v>524</v>
      </c>
      <c r="P30" t="s">
        <v>120</v>
      </c>
      <c r="Q30" t="s">
        <v>86</v>
      </c>
      <c r="R30" t="s">
        <v>253</v>
      </c>
      <c r="S30" s="1" t="str">
        <f t="shared" si="1"/>
        <v>CALDERON RAMOS, VICTOR MANUEL</v>
      </c>
      <c r="T30" t="s">
        <v>54</v>
      </c>
      <c r="U30" t="s">
        <v>46</v>
      </c>
      <c r="V30" t="s">
        <v>47</v>
      </c>
      <c r="W30" t="s">
        <v>525</v>
      </c>
      <c r="X30" s="75">
        <v>27657</v>
      </c>
      <c r="Y30" t="s">
        <v>526</v>
      </c>
      <c r="Z30" s="75">
        <v>43160</v>
      </c>
      <c r="AA30" s="75">
        <v>43465</v>
      </c>
      <c r="AB30" t="s">
        <v>38</v>
      </c>
      <c r="AC30" t="s">
        <v>55</v>
      </c>
      <c r="AD30" t="s">
        <v>40</v>
      </c>
      <c r="AE30"/>
    </row>
    <row r="31" spans="1:31" ht="15" x14ac:dyDescent="0.25">
      <c r="A31" s="1" t="str">
        <f t="shared" si="0"/>
        <v>1191116441E1</v>
      </c>
      <c r="B31" t="s">
        <v>28</v>
      </c>
      <c r="C31" t="s">
        <v>29</v>
      </c>
      <c r="D31" t="s">
        <v>30</v>
      </c>
      <c r="E31" t="s">
        <v>31</v>
      </c>
      <c r="F31" t="s">
        <v>424</v>
      </c>
      <c r="G31" t="s">
        <v>425</v>
      </c>
      <c r="H31" t="s">
        <v>411</v>
      </c>
      <c r="I31" t="s">
        <v>426</v>
      </c>
      <c r="J31" t="s">
        <v>527</v>
      </c>
      <c r="K31" t="s">
        <v>32</v>
      </c>
      <c r="L31" t="s">
        <v>32</v>
      </c>
      <c r="M31" t="s">
        <v>42</v>
      </c>
      <c r="N31" t="s">
        <v>53</v>
      </c>
      <c r="O31" t="s">
        <v>528</v>
      </c>
      <c r="P31" t="s">
        <v>187</v>
      </c>
      <c r="Q31" t="s">
        <v>58</v>
      </c>
      <c r="R31" t="s">
        <v>224</v>
      </c>
      <c r="S31" s="1" t="str">
        <f t="shared" si="1"/>
        <v>JAMACHI QUISPE, ANIBAL</v>
      </c>
      <c r="T31" t="s">
        <v>54</v>
      </c>
      <c r="U31" t="s">
        <v>46</v>
      </c>
      <c r="V31" t="s">
        <v>90</v>
      </c>
      <c r="W31" t="s">
        <v>529</v>
      </c>
      <c r="X31" s="75">
        <v>29384</v>
      </c>
      <c r="Y31" t="s">
        <v>530</v>
      </c>
      <c r="Z31" s="75">
        <v>43160</v>
      </c>
      <c r="AA31" s="75">
        <v>43465</v>
      </c>
      <c r="AB31" t="s">
        <v>38</v>
      </c>
      <c r="AC31" t="s">
        <v>55</v>
      </c>
      <c r="AD31" t="s">
        <v>40</v>
      </c>
      <c r="AE31"/>
    </row>
    <row r="32" spans="1:31" ht="15" x14ac:dyDescent="0.25">
      <c r="A32" s="1" t="str">
        <f t="shared" si="0"/>
        <v>1191116441E2</v>
      </c>
      <c r="B32" t="s">
        <v>28</v>
      </c>
      <c r="C32" t="s">
        <v>29</v>
      </c>
      <c r="D32" t="s">
        <v>30</v>
      </c>
      <c r="E32" t="s">
        <v>31</v>
      </c>
      <c r="F32" t="s">
        <v>424</v>
      </c>
      <c r="G32" t="s">
        <v>425</v>
      </c>
      <c r="H32" t="s">
        <v>411</v>
      </c>
      <c r="I32" t="s">
        <v>426</v>
      </c>
      <c r="J32" t="s">
        <v>531</v>
      </c>
      <c r="K32" t="s">
        <v>32</v>
      </c>
      <c r="L32" t="s">
        <v>32</v>
      </c>
      <c r="M32" t="s">
        <v>42</v>
      </c>
      <c r="N32" t="s">
        <v>43</v>
      </c>
      <c r="O32" t="s">
        <v>231</v>
      </c>
      <c r="P32" t="s">
        <v>58</v>
      </c>
      <c r="Q32" t="s">
        <v>82</v>
      </c>
      <c r="R32" t="s">
        <v>188</v>
      </c>
      <c r="S32" s="1" t="str">
        <f t="shared" si="1"/>
        <v>QUISPE ROMERO, VIDAL</v>
      </c>
      <c r="T32" t="s">
        <v>36</v>
      </c>
      <c r="U32" t="s">
        <v>46</v>
      </c>
      <c r="V32" t="s">
        <v>47</v>
      </c>
      <c r="W32" t="s">
        <v>532</v>
      </c>
      <c r="X32" s="75">
        <v>26343</v>
      </c>
      <c r="Y32" t="s">
        <v>533</v>
      </c>
      <c r="Z32"/>
      <c r="AA32"/>
      <c r="AB32" t="s">
        <v>38</v>
      </c>
      <c r="AC32" t="s">
        <v>39</v>
      </c>
      <c r="AD32" t="s">
        <v>40</v>
      </c>
      <c r="AE32"/>
    </row>
    <row r="33" spans="1:31" ht="15" x14ac:dyDescent="0.25">
      <c r="A33" s="1" t="str">
        <f t="shared" si="0"/>
        <v>1191116441E3</v>
      </c>
      <c r="B33" t="s">
        <v>28</v>
      </c>
      <c r="C33" t="s">
        <v>29</v>
      </c>
      <c r="D33" t="s">
        <v>30</v>
      </c>
      <c r="E33" t="s">
        <v>31</v>
      </c>
      <c r="F33" t="s">
        <v>424</v>
      </c>
      <c r="G33" t="s">
        <v>425</v>
      </c>
      <c r="H33" t="s">
        <v>411</v>
      </c>
      <c r="I33" t="s">
        <v>426</v>
      </c>
      <c r="J33" t="s">
        <v>534</v>
      </c>
      <c r="K33" t="s">
        <v>32</v>
      </c>
      <c r="L33" t="s">
        <v>32</v>
      </c>
      <c r="M33" t="s">
        <v>42</v>
      </c>
      <c r="N33" t="s">
        <v>53</v>
      </c>
      <c r="O33" t="s">
        <v>136</v>
      </c>
      <c r="P33" t="s">
        <v>535</v>
      </c>
      <c r="Q33" t="s">
        <v>122</v>
      </c>
      <c r="R33" t="s">
        <v>214</v>
      </c>
      <c r="S33" s="1" t="str">
        <f t="shared" si="1"/>
        <v>MISPIRETA SALAS, RICARDO</v>
      </c>
      <c r="T33" t="s">
        <v>54</v>
      </c>
      <c r="U33" t="s">
        <v>46</v>
      </c>
      <c r="V33" t="s">
        <v>47</v>
      </c>
      <c r="W33" t="s">
        <v>536</v>
      </c>
      <c r="X33" s="75">
        <v>30266</v>
      </c>
      <c r="Y33" t="s">
        <v>537</v>
      </c>
      <c r="Z33" s="75">
        <v>43160</v>
      </c>
      <c r="AA33" s="75">
        <v>43465</v>
      </c>
      <c r="AB33" t="s">
        <v>38</v>
      </c>
      <c r="AC33" t="s">
        <v>55</v>
      </c>
      <c r="AD33" t="s">
        <v>40</v>
      </c>
      <c r="AE33"/>
    </row>
    <row r="34" spans="1:31" ht="15" x14ac:dyDescent="0.25">
      <c r="A34" s="1" t="str">
        <f t="shared" si="0"/>
        <v>1191116441E5</v>
      </c>
      <c r="B34" t="s">
        <v>28</v>
      </c>
      <c r="C34" t="s">
        <v>29</v>
      </c>
      <c r="D34" t="s">
        <v>30</v>
      </c>
      <c r="E34" t="s">
        <v>31</v>
      </c>
      <c r="F34" t="s">
        <v>424</v>
      </c>
      <c r="G34" t="s">
        <v>425</v>
      </c>
      <c r="H34" t="s">
        <v>411</v>
      </c>
      <c r="I34" t="s">
        <v>426</v>
      </c>
      <c r="J34" t="s">
        <v>538</v>
      </c>
      <c r="K34" t="s">
        <v>32</v>
      </c>
      <c r="L34" t="s">
        <v>32</v>
      </c>
      <c r="M34" t="s">
        <v>42</v>
      </c>
      <c r="N34" t="s">
        <v>43</v>
      </c>
      <c r="O34" t="s">
        <v>539</v>
      </c>
      <c r="P34" t="s">
        <v>168</v>
      </c>
      <c r="Q34" t="s">
        <v>51</v>
      </c>
      <c r="R34" t="s">
        <v>540</v>
      </c>
      <c r="S34" s="1" t="str">
        <f t="shared" si="1"/>
        <v>ACEITUNO VILCA, ANTUSA</v>
      </c>
      <c r="T34" t="s">
        <v>45</v>
      </c>
      <c r="U34" t="s">
        <v>46</v>
      </c>
      <c r="V34" t="s">
        <v>47</v>
      </c>
      <c r="W34" t="s">
        <v>541</v>
      </c>
      <c r="X34" s="75">
        <v>20689</v>
      </c>
      <c r="Y34" t="s">
        <v>542</v>
      </c>
      <c r="Z34"/>
      <c r="AA34"/>
      <c r="AB34" t="s">
        <v>38</v>
      </c>
      <c r="AC34" t="s">
        <v>39</v>
      </c>
      <c r="AD34" t="s">
        <v>40</v>
      </c>
      <c r="AE34"/>
    </row>
    <row r="35" spans="1:31" ht="15" x14ac:dyDescent="0.25">
      <c r="A35" s="1" t="str">
        <f t="shared" si="0"/>
        <v>1191116441E6</v>
      </c>
      <c r="B35" t="s">
        <v>28</v>
      </c>
      <c r="C35" t="s">
        <v>29</v>
      </c>
      <c r="D35" t="s">
        <v>30</v>
      </c>
      <c r="E35" t="s">
        <v>31</v>
      </c>
      <c r="F35" t="s">
        <v>424</v>
      </c>
      <c r="G35" t="s">
        <v>425</v>
      </c>
      <c r="H35" t="s">
        <v>411</v>
      </c>
      <c r="I35" t="s">
        <v>426</v>
      </c>
      <c r="J35" t="s">
        <v>543</v>
      </c>
      <c r="K35" t="s">
        <v>32</v>
      </c>
      <c r="L35" t="s">
        <v>32</v>
      </c>
      <c r="M35" t="s">
        <v>42</v>
      </c>
      <c r="N35" t="s">
        <v>43</v>
      </c>
      <c r="O35" t="s">
        <v>544</v>
      </c>
      <c r="P35" t="s">
        <v>545</v>
      </c>
      <c r="Q35" t="s">
        <v>119</v>
      </c>
      <c r="R35" t="s">
        <v>546</v>
      </c>
      <c r="S35" s="1" t="str">
        <f t="shared" si="1"/>
        <v>GAVINO MAQUERA, NORA NELIDA</v>
      </c>
      <c r="T35" t="s">
        <v>52</v>
      </c>
      <c r="U35" t="s">
        <v>46</v>
      </c>
      <c r="V35" t="s">
        <v>47</v>
      </c>
      <c r="W35" t="s">
        <v>547</v>
      </c>
      <c r="X35" s="75">
        <v>22996</v>
      </c>
      <c r="Y35" t="s">
        <v>548</v>
      </c>
      <c r="Z35"/>
      <c r="AA35"/>
      <c r="AB35" t="s">
        <v>38</v>
      </c>
      <c r="AC35" t="s">
        <v>39</v>
      </c>
      <c r="AD35" t="s">
        <v>40</v>
      </c>
      <c r="AE35"/>
    </row>
    <row r="36" spans="1:31" ht="15" x14ac:dyDescent="0.25">
      <c r="A36" s="1" t="str">
        <f t="shared" si="0"/>
        <v>1191116441E7</v>
      </c>
      <c r="B36" t="s">
        <v>28</v>
      </c>
      <c r="C36" t="s">
        <v>29</v>
      </c>
      <c r="D36" t="s">
        <v>30</v>
      </c>
      <c r="E36" t="s">
        <v>31</v>
      </c>
      <c r="F36" t="s">
        <v>424</v>
      </c>
      <c r="G36" t="s">
        <v>425</v>
      </c>
      <c r="H36" t="s">
        <v>411</v>
      </c>
      <c r="I36" t="s">
        <v>426</v>
      </c>
      <c r="J36" t="s">
        <v>549</v>
      </c>
      <c r="K36" t="s">
        <v>32</v>
      </c>
      <c r="L36" t="s">
        <v>32</v>
      </c>
      <c r="M36" t="s">
        <v>42</v>
      </c>
      <c r="N36" t="s">
        <v>43</v>
      </c>
      <c r="O36" t="s">
        <v>550</v>
      </c>
      <c r="P36" t="s">
        <v>134</v>
      </c>
      <c r="Q36" t="s">
        <v>143</v>
      </c>
      <c r="R36" t="s">
        <v>166</v>
      </c>
      <c r="S36" s="1" t="str">
        <f t="shared" si="1"/>
        <v>TAPIA COAQUIRA, JOSE</v>
      </c>
      <c r="T36" t="s">
        <v>138</v>
      </c>
      <c r="U36" t="s">
        <v>46</v>
      </c>
      <c r="V36" t="s">
        <v>47</v>
      </c>
      <c r="W36" t="s">
        <v>551</v>
      </c>
      <c r="X36" s="75">
        <v>24834</v>
      </c>
      <c r="Y36" t="s">
        <v>552</v>
      </c>
      <c r="Z36"/>
      <c r="AA36"/>
      <c r="AB36" t="s">
        <v>38</v>
      </c>
      <c r="AC36" t="s">
        <v>39</v>
      </c>
      <c r="AD36" t="s">
        <v>40</v>
      </c>
      <c r="AE36"/>
    </row>
    <row r="37" spans="1:31" ht="15" x14ac:dyDescent="0.25">
      <c r="A37" s="1" t="str">
        <f t="shared" si="0"/>
        <v>1191116441E8</v>
      </c>
      <c r="B37" t="s">
        <v>28</v>
      </c>
      <c r="C37" t="s">
        <v>29</v>
      </c>
      <c r="D37" t="s">
        <v>30</v>
      </c>
      <c r="E37" t="s">
        <v>31</v>
      </c>
      <c r="F37" t="s">
        <v>424</v>
      </c>
      <c r="G37" t="s">
        <v>425</v>
      </c>
      <c r="H37" t="s">
        <v>411</v>
      </c>
      <c r="I37" t="s">
        <v>426</v>
      </c>
      <c r="J37" t="s">
        <v>553</v>
      </c>
      <c r="K37" t="s">
        <v>32</v>
      </c>
      <c r="L37" t="s">
        <v>32</v>
      </c>
      <c r="M37" t="s">
        <v>42</v>
      </c>
      <c r="N37" t="s">
        <v>43</v>
      </c>
      <c r="O37" t="s">
        <v>550</v>
      </c>
      <c r="P37" t="s">
        <v>74</v>
      </c>
      <c r="Q37" t="s">
        <v>81</v>
      </c>
      <c r="R37" t="s">
        <v>554</v>
      </c>
      <c r="S37" s="1" t="str">
        <f t="shared" si="1"/>
        <v>ALARCON GONZALES, AYSEL ANGELA</v>
      </c>
      <c r="T37" t="s">
        <v>45</v>
      </c>
      <c r="U37" t="s">
        <v>46</v>
      </c>
      <c r="V37" t="s">
        <v>47</v>
      </c>
      <c r="W37" t="s">
        <v>555</v>
      </c>
      <c r="X37" s="75">
        <v>27421</v>
      </c>
      <c r="Y37" t="s">
        <v>556</v>
      </c>
      <c r="Z37"/>
      <c r="AA37"/>
      <c r="AB37" t="s">
        <v>38</v>
      </c>
      <c r="AC37" t="s">
        <v>39</v>
      </c>
      <c r="AD37" t="s">
        <v>40</v>
      </c>
      <c r="AE37"/>
    </row>
    <row r="38" spans="1:31" ht="15" x14ac:dyDescent="0.25">
      <c r="A38" s="1" t="str">
        <f t="shared" si="0"/>
        <v>1191116712E6</v>
      </c>
      <c r="B38" t="s">
        <v>28</v>
      </c>
      <c r="C38" t="s">
        <v>29</v>
      </c>
      <c r="D38" t="s">
        <v>30</v>
      </c>
      <c r="E38" t="s">
        <v>31</v>
      </c>
      <c r="F38" t="s">
        <v>424</v>
      </c>
      <c r="G38" t="s">
        <v>425</v>
      </c>
      <c r="H38" t="s">
        <v>411</v>
      </c>
      <c r="I38" t="s">
        <v>426</v>
      </c>
      <c r="J38" t="s">
        <v>557</v>
      </c>
      <c r="K38" t="s">
        <v>32</v>
      </c>
      <c r="L38" t="s">
        <v>32</v>
      </c>
      <c r="M38" t="s">
        <v>42</v>
      </c>
      <c r="N38" t="s">
        <v>43</v>
      </c>
      <c r="O38" t="s">
        <v>225</v>
      </c>
      <c r="P38" t="s">
        <v>51</v>
      </c>
      <c r="Q38" t="s">
        <v>58</v>
      </c>
      <c r="R38" t="s">
        <v>558</v>
      </c>
      <c r="S38" s="1" t="str">
        <f t="shared" si="1"/>
        <v>VILCA QUISPE, ANGEL VIDAL</v>
      </c>
      <c r="T38" t="s">
        <v>52</v>
      </c>
      <c r="U38" t="s">
        <v>46</v>
      </c>
      <c r="V38" t="s">
        <v>47</v>
      </c>
      <c r="W38" t="s">
        <v>559</v>
      </c>
      <c r="X38" s="75">
        <v>27056</v>
      </c>
      <c r="Y38" t="s">
        <v>560</v>
      </c>
      <c r="Z38" s="75">
        <v>42430</v>
      </c>
      <c r="AA38"/>
      <c r="AB38" t="s">
        <v>38</v>
      </c>
      <c r="AC38" t="s">
        <v>39</v>
      </c>
      <c r="AD38" t="s">
        <v>40</v>
      </c>
      <c r="AE38"/>
    </row>
    <row r="39" spans="1:31" ht="15" x14ac:dyDescent="0.25">
      <c r="A39" s="1" t="str">
        <f t="shared" si="0"/>
        <v>1191116431E2</v>
      </c>
      <c r="B39" t="s">
        <v>28</v>
      </c>
      <c r="C39" t="s">
        <v>29</v>
      </c>
      <c r="D39" t="s">
        <v>30</v>
      </c>
      <c r="E39" t="s">
        <v>31</v>
      </c>
      <c r="F39" t="s">
        <v>424</v>
      </c>
      <c r="G39" t="s">
        <v>425</v>
      </c>
      <c r="H39" t="s">
        <v>411</v>
      </c>
      <c r="I39" t="s">
        <v>426</v>
      </c>
      <c r="J39" t="s">
        <v>561</v>
      </c>
      <c r="K39" t="s">
        <v>60</v>
      </c>
      <c r="L39" t="s">
        <v>197</v>
      </c>
      <c r="M39" t="s">
        <v>203</v>
      </c>
      <c r="N39" t="s">
        <v>43</v>
      </c>
      <c r="O39" t="s">
        <v>49</v>
      </c>
      <c r="P39" t="s">
        <v>173</v>
      </c>
      <c r="Q39" t="s">
        <v>94</v>
      </c>
      <c r="R39" t="s">
        <v>562</v>
      </c>
      <c r="S39" s="1" t="str">
        <f t="shared" si="1"/>
        <v>MENDIZABAL ROJAS, TEODORICA ELIZABETH</v>
      </c>
      <c r="T39" t="s">
        <v>198</v>
      </c>
      <c r="U39" t="s">
        <v>37</v>
      </c>
      <c r="V39" t="s">
        <v>47</v>
      </c>
      <c r="W39" t="s">
        <v>563</v>
      </c>
      <c r="X39" s="75">
        <v>19906</v>
      </c>
      <c r="Y39" t="s">
        <v>564</v>
      </c>
      <c r="Z39"/>
      <c r="AA39"/>
      <c r="AB39" t="s">
        <v>38</v>
      </c>
      <c r="AC39" t="s">
        <v>64</v>
      </c>
      <c r="AD39" t="s">
        <v>40</v>
      </c>
      <c r="AE39"/>
    </row>
    <row r="40" spans="1:31" ht="15" x14ac:dyDescent="0.25">
      <c r="A40" s="1" t="str">
        <f t="shared" si="0"/>
        <v>1191116431E6</v>
      </c>
      <c r="B40" t="s">
        <v>28</v>
      </c>
      <c r="C40" t="s">
        <v>29</v>
      </c>
      <c r="D40" t="s">
        <v>30</v>
      </c>
      <c r="E40" t="s">
        <v>31</v>
      </c>
      <c r="F40" t="s">
        <v>424</v>
      </c>
      <c r="G40" t="s">
        <v>425</v>
      </c>
      <c r="H40" t="s">
        <v>411</v>
      </c>
      <c r="I40" t="s">
        <v>426</v>
      </c>
      <c r="J40" t="s">
        <v>565</v>
      </c>
      <c r="K40" t="s">
        <v>60</v>
      </c>
      <c r="L40" t="s">
        <v>197</v>
      </c>
      <c r="M40" t="s">
        <v>236</v>
      </c>
      <c r="N40" t="s">
        <v>43</v>
      </c>
      <c r="O40" t="s">
        <v>49</v>
      </c>
      <c r="P40" t="s">
        <v>58</v>
      </c>
      <c r="Q40" t="s">
        <v>50</v>
      </c>
      <c r="R40" t="s">
        <v>108</v>
      </c>
      <c r="S40" s="1" t="str">
        <f t="shared" si="1"/>
        <v>QUISPE ARPASI, YOLANDA</v>
      </c>
      <c r="T40" t="s">
        <v>67</v>
      </c>
      <c r="U40" t="s">
        <v>37</v>
      </c>
      <c r="V40" t="s">
        <v>47</v>
      </c>
      <c r="W40" t="s">
        <v>566</v>
      </c>
      <c r="X40" s="75">
        <v>20874</v>
      </c>
      <c r="Y40" t="s">
        <v>567</v>
      </c>
      <c r="Z40"/>
      <c r="AA40"/>
      <c r="AB40" t="s">
        <v>38</v>
      </c>
      <c r="AC40" t="s">
        <v>64</v>
      </c>
      <c r="AD40" t="s">
        <v>40</v>
      </c>
      <c r="AE40"/>
    </row>
    <row r="41" spans="1:31" ht="15" x14ac:dyDescent="0.25">
      <c r="A41" s="1" t="str">
        <f t="shared" si="0"/>
        <v>921481215912</v>
      </c>
      <c r="B41" t="s">
        <v>28</v>
      </c>
      <c r="C41" t="s">
        <v>29</v>
      </c>
      <c r="D41" t="s">
        <v>30</v>
      </c>
      <c r="E41" t="s">
        <v>31</v>
      </c>
      <c r="F41" t="s">
        <v>424</v>
      </c>
      <c r="G41" t="s">
        <v>425</v>
      </c>
      <c r="H41" t="s">
        <v>411</v>
      </c>
      <c r="I41" t="s">
        <v>426</v>
      </c>
      <c r="J41" t="s">
        <v>568</v>
      </c>
      <c r="K41" t="s">
        <v>60</v>
      </c>
      <c r="L41" t="s">
        <v>197</v>
      </c>
      <c r="M41" t="s">
        <v>569</v>
      </c>
      <c r="N41" t="s">
        <v>43</v>
      </c>
      <c r="O41" t="s">
        <v>570</v>
      </c>
      <c r="P41" t="s">
        <v>192</v>
      </c>
      <c r="Q41" t="s">
        <v>92</v>
      </c>
      <c r="R41" t="s">
        <v>237</v>
      </c>
      <c r="S41" s="1" t="str">
        <f t="shared" si="1"/>
        <v>ARI ORTEGA, JUAN JOSE</v>
      </c>
      <c r="T41" t="s">
        <v>202</v>
      </c>
      <c r="U41" t="s">
        <v>37</v>
      </c>
      <c r="V41" t="s">
        <v>47</v>
      </c>
      <c r="W41" t="s">
        <v>571</v>
      </c>
      <c r="X41" s="75">
        <v>21624</v>
      </c>
      <c r="Y41" t="s">
        <v>572</v>
      </c>
      <c r="Z41"/>
      <c r="AA41"/>
      <c r="AB41" t="s">
        <v>38</v>
      </c>
      <c r="AC41" t="s">
        <v>64</v>
      </c>
      <c r="AD41" t="s">
        <v>40</v>
      </c>
      <c r="AE41"/>
    </row>
    <row r="42" spans="1:31" ht="15" x14ac:dyDescent="0.25">
      <c r="A42" s="1" t="str">
        <f t="shared" si="0"/>
        <v>1112713312E6</v>
      </c>
      <c r="B42" t="s">
        <v>28</v>
      </c>
      <c r="C42" t="s">
        <v>29</v>
      </c>
      <c r="D42" t="s">
        <v>30</v>
      </c>
      <c r="E42" t="s">
        <v>31</v>
      </c>
      <c r="F42" t="s">
        <v>424</v>
      </c>
      <c r="G42" t="s">
        <v>425</v>
      </c>
      <c r="H42" t="s">
        <v>411</v>
      </c>
      <c r="I42" t="s">
        <v>426</v>
      </c>
      <c r="J42" t="s">
        <v>573</v>
      </c>
      <c r="K42" t="s">
        <v>60</v>
      </c>
      <c r="L42" t="s">
        <v>61</v>
      </c>
      <c r="M42" t="s">
        <v>62</v>
      </c>
      <c r="N42" t="s">
        <v>43</v>
      </c>
      <c r="O42" t="s">
        <v>574</v>
      </c>
      <c r="P42" t="s">
        <v>146</v>
      </c>
      <c r="Q42" t="s">
        <v>131</v>
      </c>
      <c r="R42" t="s">
        <v>575</v>
      </c>
      <c r="S42" s="1" t="str">
        <f t="shared" si="1"/>
        <v>GUTIERREZ NINA, FERNANDO TITO</v>
      </c>
      <c r="T42" t="s">
        <v>198</v>
      </c>
      <c r="U42" t="s">
        <v>37</v>
      </c>
      <c r="V42" t="s">
        <v>47</v>
      </c>
      <c r="W42" t="s">
        <v>576</v>
      </c>
      <c r="X42" s="75">
        <v>23063</v>
      </c>
      <c r="Y42" t="s">
        <v>577</v>
      </c>
      <c r="Z42"/>
      <c r="AA42"/>
      <c r="AB42" t="s">
        <v>38</v>
      </c>
      <c r="AC42" t="s">
        <v>64</v>
      </c>
      <c r="AD42" t="s">
        <v>40</v>
      </c>
      <c r="AE42"/>
    </row>
    <row r="43" spans="1:31" ht="15" x14ac:dyDescent="0.25">
      <c r="A43" s="1" t="str">
        <f t="shared" si="0"/>
        <v>1164114321E6</v>
      </c>
      <c r="B43" t="s">
        <v>28</v>
      </c>
      <c r="C43" t="s">
        <v>29</v>
      </c>
      <c r="D43" t="s">
        <v>30</v>
      </c>
      <c r="E43" t="s">
        <v>31</v>
      </c>
      <c r="F43" t="s">
        <v>424</v>
      </c>
      <c r="G43" t="s">
        <v>425</v>
      </c>
      <c r="H43" t="s">
        <v>411</v>
      </c>
      <c r="I43" t="s">
        <v>426</v>
      </c>
      <c r="J43" t="s">
        <v>578</v>
      </c>
      <c r="K43" t="s">
        <v>60</v>
      </c>
      <c r="L43" t="s">
        <v>61</v>
      </c>
      <c r="M43" t="s">
        <v>62</v>
      </c>
      <c r="N43" t="s">
        <v>43</v>
      </c>
      <c r="O43" t="s">
        <v>579</v>
      </c>
      <c r="P43" t="s">
        <v>78</v>
      </c>
      <c r="Q43" t="s">
        <v>232</v>
      </c>
      <c r="R43" t="s">
        <v>204</v>
      </c>
      <c r="S43" s="1" t="str">
        <f t="shared" si="1"/>
        <v>VELASQUEZ MARONA, NICOLAS</v>
      </c>
      <c r="T43" t="s">
        <v>95</v>
      </c>
      <c r="U43" t="s">
        <v>37</v>
      </c>
      <c r="V43" t="s">
        <v>47</v>
      </c>
      <c r="W43" t="s">
        <v>580</v>
      </c>
      <c r="X43" s="75">
        <v>21160</v>
      </c>
      <c r="Y43" t="s">
        <v>581</v>
      </c>
      <c r="Z43"/>
      <c r="AA43"/>
      <c r="AB43" t="s">
        <v>38</v>
      </c>
      <c r="AC43" t="s">
        <v>64</v>
      </c>
      <c r="AD43" t="s">
        <v>40</v>
      </c>
      <c r="AE43"/>
    </row>
    <row r="44" spans="1:31" ht="15" x14ac:dyDescent="0.25">
      <c r="A44" s="1" t="str">
        <f t="shared" si="0"/>
        <v>1191116411E7</v>
      </c>
      <c r="B44" t="s">
        <v>28</v>
      </c>
      <c r="C44" t="s">
        <v>29</v>
      </c>
      <c r="D44" t="s">
        <v>30</v>
      </c>
      <c r="E44" t="s">
        <v>31</v>
      </c>
      <c r="F44" t="s">
        <v>424</v>
      </c>
      <c r="G44" t="s">
        <v>425</v>
      </c>
      <c r="H44" t="s">
        <v>411</v>
      </c>
      <c r="I44" t="s">
        <v>426</v>
      </c>
      <c r="J44" t="s">
        <v>582</v>
      </c>
      <c r="K44" t="s">
        <v>60</v>
      </c>
      <c r="L44" t="s">
        <v>61</v>
      </c>
      <c r="M44" t="s">
        <v>62</v>
      </c>
      <c r="N44" t="s">
        <v>43</v>
      </c>
      <c r="O44" t="s">
        <v>49</v>
      </c>
      <c r="P44" t="s">
        <v>66</v>
      </c>
      <c r="Q44" t="s">
        <v>102</v>
      </c>
      <c r="R44" t="s">
        <v>583</v>
      </c>
      <c r="S44" s="1" t="str">
        <f t="shared" si="1"/>
        <v>CHARAJA VALDEZ, NOLBERTO</v>
      </c>
      <c r="T44" t="s">
        <v>95</v>
      </c>
      <c r="U44" t="s">
        <v>37</v>
      </c>
      <c r="V44" t="s">
        <v>47</v>
      </c>
      <c r="W44" t="s">
        <v>584</v>
      </c>
      <c r="X44" s="75">
        <v>20762</v>
      </c>
      <c r="Y44" t="s">
        <v>585</v>
      </c>
      <c r="Z44"/>
      <c r="AA44"/>
      <c r="AB44" t="s">
        <v>38</v>
      </c>
      <c r="AC44" t="s">
        <v>64</v>
      </c>
      <c r="AD44" t="s">
        <v>40</v>
      </c>
      <c r="AE44"/>
    </row>
    <row r="45" spans="1:31" ht="15" x14ac:dyDescent="0.25">
      <c r="A45" s="1" t="str">
        <f t="shared" si="0"/>
        <v>1191116421E0</v>
      </c>
      <c r="B45" t="s">
        <v>28</v>
      </c>
      <c r="C45" t="s">
        <v>29</v>
      </c>
      <c r="D45" t="s">
        <v>30</v>
      </c>
      <c r="E45" t="s">
        <v>31</v>
      </c>
      <c r="F45" t="s">
        <v>424</v>
      </c>
      <c r="G45" t="s">
        <v>425</v>
      </c>
      <c r="H45" t="s">
        <v>411</v>
      </c>
      <c r="I45" t="s">
        <v>426</v>
      </c>
      <c r="J45" t="s">
        <v>586</v>
      </c>
      <c r="K45" t="s">
        <v>60</v>
      </c>
      <c r="L45" t="s">
        <v>61</v>
      </c>
      <c r="M45" t="s">
        <v>62</v>
      </c>
      <c r="N45" t="s">
        <v>43</v>
      </c>
      <c r="O45" t="s">
        <v>587</v>
      </c>
      <c r="P45" t="s">
        <v>91</v>
      </c>
      <c r="Q45" t="s">
        <v>88</v>
      </c>
      <c r="R45" t="s">
        <v>217</v>
      </c>
      <c r="S45" s="1" t="str">
        <f t="shared" si="1"/>
        <v>BARRIONUEVO GOMEZ, BRUNO</v>
      </c>
      <c r="T45" t="s">
        <v>100</v>
      </c>
      <c r="U45" t="s">
        <v>37</v>
      </c>
      <c r="V45" t="s">
        <v>47</v>
      </c>
      <c r="W45" t="s">
        <v>588</v>
      </c>
      <c r="X45" s="75">
        <v>21464</v>
      </c>
      <c r="Y45" t="s">
        <v>589</v>
      </c>
      <c r="Z45" s="75">
        <v>41767</v>
      </c>
      <c r="AA45" s="75">
        <v>42004</v>
      </c>
      <c r="AB45" t="s">
        <v>38</v>
      </c>
      <c r="AC45" t="s">
        <v>64</v>
      </c>
      <c r="AD45" t="s">
        <v>40</v>
      </c>
      <c r="AE45"/>
    </row>
    <row r="46" spans="1:31" ht="15" x14ac:dyDescent="0.25">
      <c r="A46" s="1" t="str">
        <f t="shared" si="0"/>
        <v>1191116431E0</v>
      </c>
      <c r="B46" t="s">
        <v>28</v>
      </c>
      <c r="C46" t="s">
        <v>29</v>
      </c>
      <c r="D46" t="s">
        <v>30</v>
      </c>
      <c r="E46" t="s">
        <v>31</v>
      </c>
      <c r="F46" t="s">
        <v>424</v>
      </c>
      <c r="G46" t="s">
        <v>425</v>
      </c>
      <c r="H46" t="s">
        <v>411</v>
      </c>
      <c r="I46" t="s">
        <v>426</v>
      </c>
      <c r="J46" t="s">
        <v>590</v>
      </c>
      <c r="K46" t="s">
        <v>60</v>
      </c>
      <c r="L46" t="s">
        <v>61</v>
      </c>
      <c r="M46" t="s">
        <v>62</v>
      </c>
      <c r="N46" t="s">
        <v>43</v>
      </c>
      <c r="O46" t="s">
        <v>49</v>
      </c>
      <c r="P46" t="s">
        <v>591</v>
      </c>
      <c r="Q46" t="s">
        <v>145</v>
      </c>
      <c r="R46" t="s">
        <v>592</v>
      </c>
      <c r="S46" s="1" t="str">
        <f t="shared" si="1"/>
        <v>YGNACIO MIRANDA, BENEDICTO</v>
      </c>
      <c r="T46" t="s">
        <v>95</v>
      </c>
      <c r="U46" t="s">
        <v>37</v>
      </c>
      <c r="V46" t="s">
        <v>47</v>
      </c>
      <c r="W46" t="s">
        <v>593</v>
      </c>
      <c r="X46" s="75">
        <v>18225</v>
      </c>
      <c r="Y46" t="s">
        <v>594</v>
      </c>
      <c r="Z46"/>
      <c r="AA46"/>
      <c r="AB46" t="s">
        <v>38</v>
      </c>
      <c r="AC46" t="s">
        <v>64</v>
      </c>
      <c r="AD46" t="s">
        <v>40</v>
      </c>
      <c r="AE46"/>
    </row>
    <row r="47" spans="1:31" ht="15" x14ac:dyDescent="0.25">
      <c r="A47" s="1" t="str">
        <f t="shared" si="0"/>
        <v>1191116431E8</v>
      </c>
      <c r="B47" t="s">
        <v>28</v>
      </c>
      <c r="C47" t="s">
        <v>29</v>
      </c>
      <c r="D47" t="s">
        <v>30</v>
      </c>
      <c r="E47" t="s">
        <v>31</v>
      </c>
      <c r="F47" t="s">
        <v>424</v>
      </c>
      <c r="G47" t="s">
        <v>425</v>
      </c>
      <c r="H47" t="s">
        <v>411</v>
      </c>
      <c r="I47" t="s">
        <v>426</v>
      </c>
      <c r="J47" t="s">
        <v>595</v>
      </c>
      <c r="K47" t="s">
        <v>60</v>
      </c>
      <c r="L47" t="s">
        <v>61</v>
      </c>
      <c r="M47" t="s">
        <v>62</v>
      </c>
      <c r="N47" t="s">
        <v>43</v>
      </c>
      <c r="O47" t="s">
        <v>49</v>
      </c>
      <c r="P47" t="s">
        <v>137</v>
      </c>
      <c r="Q47" t="s">
        <v>153</v>
      </c>
      <c r="R47" t="s">
        <v>596</v>
      </c>
      <c r="S47" s="1" t="str">
        <f t="shared" si="1"/>
        <v>RODRIGUEZ ALEJO, RAMIRO ADOLFO</v>
      </c>
      <c r="T47" t="s">
        <v>67</v>
      </c>
      <c r="U47" t="s">
        <v>37</v>
      </c>
      <c r="V47" t="s">
        <v>47</v>
      </c>
      <c r="W47" t="s">
        <v>597</v>
      </c>
      <c r="X47" s="75">
        <v>20795</v>
      </c>
      <c r="Y47" t="s">
        <v>598</v>
      </c>
      <c r="Z47"/>
      <c r="AA47"/>
      <c r="AB47" t="s">
        <v>38</v>
      </c>
      <c r="AC47" t="s">
        <v>64</v>
      </c>
      <c r="AD47" t="s">
        <v>40</v>
      </c>
      <c r="AE47"/>
    </row>
    <row r="48" spans="1:31" ht="15" x14ac:dyDescent="0.25">
      <c r="A48" s="1" t="str">
        <f t="shared" si="0"/>
        <v>1114116411E6</v>
      </c>
      <c r="B48" t="s">
        <v>28</v>
      </c>
      <c r="C48" t="s">
        <v>29</v>
      </c>
      <c r="D48" t="s">
        <v>30</v>
      </c>
      <c r="E48" t="s">
        <v>31</v>
      </c>
      <c r="F48" t="s">
        <v>599</v>
      </c>
      <c r="G48" t="s">
        <v>600</v>
      </c>
      <c r="H48" t="s">
        <v>411</v>
      </c>
      <c r="I48" t="s">
        <v>601</v>
      </c>
      <c r="J48" t="s">
        <v>602</v>
      </c>
      <c r="K48" t="s">
        <v>32</v>
      </c>
      <c r="L48" t="s">
        <v>33</v>
      </c>
      <c r="M48" t="s">
        <v>34</v>
      </c>
      <c r="N48" t="s">
        <v>35</v>
      </c>
      <c r="O48" t="s">
        <v>603</v>
      </c>
      <c r="P48" t="s">
        <v>173</v>
      </c>
      <c r="Q48" t="s">
        <v>246</v>
      </c>
      <c r="R48" t="s">
        <v>178</v>
      </c>
      <c r="S48" s="1" t="str">
        <f t="shared" si="1"/>
        <v>MENDIZABAL GIRON, FIDEL</v>
      </c>
      <c r="T48" t="s">
        <v>52</v>
      </c>
      <c r="U48" t="s">
        <v>37</v>
      </c>
      <c r="V48" t="s">
        <v>69</v>
      </c>
      <c r="W48" t="s">
        <v>604</v>
      </c>
      <c r="X48" s="75">
        <v>23601</v>
      </c>
      <c r="Y48" t="s">
        <v>605</v>
      </c>
      <c r="Z48" s="75">
        <v>42064</v>
      </c>
      <c r="AA48" s="75">
        <v>43159</v>
      </c>
      <c r="AB48" t="s">
        <v>38</v>
      </c>
      <c r="AC48" t="s">
        <v>39</v>
      </c>
      <c r="AD48" t="s">
        <v>40</v>
      </c>
      <c r="AE48"/>
    </row>
    <row r="49" spans="1:31" ht="15" x14ac:dyDescent="0.25">
      <c r="A49" s="1" t="str">
        <f t="shared" si="0"/>
        <v>1114116411E0</v>
      </c>
      <c r="B49" t="s">
        <v>28</v>
      </c>
      <c r="C49" t="s">
        <v>29</v>
      </c>
      <c r="D49" t="s">
        <v>30</v>
      </c>
      <c r="E49" t="s">
        <v>31</v>
      </c>
      <c r="F49" t="s">
        <v>599</v>
      </c>
      <c r="G49" t="s">
        <v>600</v>
      </c>
      <c r="H49" t="s">
        <v>411</v>
      </c>
      <c r="I49" t="s">
        <v>601</v>
      </c>
      <c r="J49" t="s">
        <v>606</v>
      </c>
      <c r="K49" t="s">
        <v>32</v>
      </c>
      <c r="L49" t="s">
        <v>32</v>
      </c>
      <c r="M49" t="s">
        <v>42</v>
      </c>
      <c r="N49" t="s">
        <v>43</v>
      </c>
      <c r="O49" t="s">
        <v>607</v>
      </c>
      <c r="P49" t="s">
        <v>608</v>
      </c>
      <c r="Q49" t="s">
        <v>174</v>
      </c>
      <c r="R49" t="s">
        <v>233</v>
      </c>
      <c r="S49" s="1" t="str">
        <f t="shared" si="1"/>
        <v>CAHUACHIA HUALLPA, FAUSTO</v>
      </c>
      <c r="T49" t="s">
        <v>54</v>
      </c>
      <c r="U49" t="s">
        <v>46</v>
      </c>
      <c r="V49" t="s">
        <v>47</v>
      </c>
      <c r="W49" t="s">
        <v>609</v>
      </c>
      <c r="X49" s="75">
        <v>26939</v>
      </c>
      <c r="Y49" t="s">
        <v>610</v>
      </c>
      <c r="Z49"/>
      <c r="AA49"/>
      <c r="AB49" t="s">
        <v>38</v>
      </c>
      <c r="AC49" t="s">
        <v>39</v>
      </c>
      <c r="AD49" t="s">
        <v>40</v>
      </c>
      <c r="AE49"/>
    </row>
    <row r="50" spans="1:31" ht="15" x14ac:dyDescent="0.25">
      <c r="A50" s="1" t="str">
        <f t="shared" si="0"/>
        <v>1114116411E2</v>
      </c>
      <c r="B50" t="s">
        <v>28</v>
      </c>
      <c r="C50" t="s">
        <v>29</v>
      </c>
      <c r="D50" t="s">
        <v>30</v>
      </c>
      <c r="E50" t="s">
        <v>31</v>
      </c>
      <c r="F50" t="s">
        <v>599</v>
      </c>
      <c r="G50" t="s">
        <v>600</v>
      </c>
      <c r="H50" t="s">
        <v>411</v>
      </c>
      <c r="I50" t="s">
        <v>601</v>
      </c>
      <c r="J50" t="s">
        <v>611</v>
      </c>
      <c r="K50" t="s">
        <v>32</v>
      </c>
      <c r="L50" t="s">
        <v>32</v>
      </c>
      <c r="M50" t="s">
        <v>42</v>
      </c>
      <c r="N50" t="s">
        <v>43</v>
      </c>
      <c r="O50" t="s">
        <v>612</v>
      </c>
      <c r="P50" t="s">
        <v>59</v>
      </c>
      <c r="Q50" t="s">
        <v>613</v>
      </c>
      <c r="R50" t="s">
        <v>211</v>
      </c>
      <c r="S50" s="1" t="str">
        <f t="shared" si="1"/>
        <v>CONDORI CHUCHI, LUIS</v>
      </c>
      <c r="T50" t="s">
        <v>52</v>
      </c>
      <c r="U50" t="s">
        <v>46</v>
      </c>
      <c r="V50" t="s">
        <v>47</v>
      </c>
      <c r="W50" t="s">
        <v>614</v>
      </c>
      <c r="X50" s="75">
        <v>22883</v>
      </c>
      <c r="Y50" t="s">
        <v>615</v>
      </c>
      <c r="Z50"/>
      <c r="AA50"/>
      <c r="AB50" t="s">
        <v>38</v>
      </c>
      <c r="AC50" t="s">
        <v>39</v>
      </c>
      <c r="AD50" t="s">
        <v>40</v>
      </c>
      <c r="AE50"/>
    </row>
    <row r="51" spans="1:31" ht="15" x14ac:dyDescent="0.25">
      <c r="A51" s="1" t="str">
        <f t="shared" si="0"/>
        <v>1114116411E3</v>
      </c>
      <c r="B51" t="s">
        <v>28</v>
      </c>
      <c r="C51" t="s">
        <v>29</v>
      </c>
      <c r="D51" t="s">
        <v>30</v>
      </c>
      <c r="E51" t="s">
        <v>31</v>
      </c>
      <c r="F51" t="s">
        <v>599</v>
      </c>
      <c r="G51" t="s">
        <v>600</v>
      </c>
      <c r="H51" t="s">
        <v>411</v>
      </c>
      <c r="I51" t="s">
        <v>601</v>
      </c>
      <c r="J51" t="s">
        <v>616</v>
      </c>
      <c r="K51" t="s">
        <v>32</v>
      </c>
      <c r="L51" t="s">
        <v>32</v>
      </c>
      <c r="M51" t="s">
        <v>42</v>
      </c>
      <c r="N51" t="s">
        <v>43</v>
      </c>
      <c r="O51" t="s">
        <v>49</v>
      </c>
      <c r="P51" t="s">
        <v>44</v>
      </c>
      <c r="Q51" t="s">
        <v>121</v>
      </c>
      <c r="R51" t="s">
        <v>617</v>
      </c>
      <c r="S51" s="1" t="str">
        <f t="shared" si="1"/>
        <v>CHOQUEHUANCA PUMA, BENIGNO GABRIEL</v>
      </c>
      <c r="T51" t="s">
        <v>48</v>
      </c>
      <c r="U51" t="s">
        <v>46</v>
      </c>
      <c r="V51" t="s">
        <v>47</v>
      </c>
      <c r="W51" t="s">
        <v>618</v>
      </c>
      <c r="X51" s="75">
        <v>20133</v>
      </c>
      <c r="Y51" t="s">
        <v>619</v>
      </c>
      <c r="Z51"/>
      <c r="AA51"/>
      <c r="AB51" t="s">
        <v>38</v>
      </c>
      <c r="AC51" t="s">
        <v>39</v>
      </c>
      <c r="AD51" t="s">
        <v>40</v>
      </c>
      <c r="AE51"/>
    </row>
    <row r="52" spans="1:31" ht="15" x14ac:dyDescent="0.25">
      <c r="A52" s="1" t="str">
        <f t="shared" si="0"/>
        <v>1114116411E4</v>
      </c>
      <c r="B52" t="s">
        <v>28</v>
      </c>
      <c r="C52" t="s">
        <v>29</v>
      </c>
      <c r="D52" t="s">
        <v>30</v>
      </c>
      <c r="E52" t="s">
        <v>31</v>
      </c>
      <c r="F52" t="s">
        <v>599</v>
      </c>
      <c r="G52" t="s">
        <v>600</v>
      </c>
      <c r="H52" t="s">
        <v>411</v>
      </c>
      <c r="I52" t="s">
        <v>601</v>
      </c>
      <c r="J52" t="s">
        <v>620</v>
      </c>
      <c r="K52" t="s">
        <v>32</v>
      </c>
      <c r="L52" t="s">
        <v>32</v>
      </c>
      <c r="M52" t="s">
        <v>42</v>
      </c>
      <c r="N52" t="s">
        <v>43</v>
      </c>
      <c r="O52" t="s">
        <v>621</v>
      </c>
      <c r="P52" t="s">
        <v>124</v>
      </c>
      <c r="Q52" t="s">
        <v>183</v>
      </c>
      <c r="R52" t="s">
        <v>242</v>
      </c>
      <c r="S52" s="1" t="str">
        <f t="shared" si="1"/>
        <v>SANCHEZ PERCA, RODOLFO</v>
      </c>
      <c r="T52" t="s">
        <v>54</v>
      </c>
      <c r="U52" t="s">
        <v>46</v>
      </c>
      <c r="V52" t="s">
        <v>47</v>
      </c>
      <c r="W52" t="s">
        <v>622</v>
      </c>
      <c r="X52" s="75">
        <v>25512</v>
      </c>
      <c r="Y52" t="s">
        <v>623</v>
      </c>
      <c r="Z52" s="75">
        <v>42430</v>
      </c>
      <c r="AA52"/>
      <c r="AB52" t="s">
        <v>38</v>
      </c>
      <c r="AC52" t="s">
        <v>39</v>
      </c>
      <c r="AD52" t="s">
        <v>40</v>
      </c>
      <c r="AE52"/>
    </row>
    <row r="53" spans="1:31" ht="15" x14ac:dyDescent="0.25">
      <c r="A53" s="1" t="str">
        <f t="shared" si="0"/>
        <v>1114116411E5</v>
      </c>
      <c r="B53" t="s">
        <v>28</v>
      </c>
      <c r="C53" t="s">
        <v>29</v>
      </c>
      <c r="D53" t="s">
        <v>30</v>
      </c>
      <c r="E53" t="s">
        <v>31</v>
      </c>
      <c r="F53" t="s">
        <v>599</v>
      </c>
      <c r="G53" t="s">
        <v>600</v>
      </c>
      <c r="H53" t="s">
        <v>411</v>
      </c>
      <c r="I53" t="s">
        <v>601</v>
      </c>
      <c r="J53" t="s">
        <v>624</v>
      </c>
      <c r="K53" t="s">
        <v>32</v>
      </c>
      <c r="L53" t="s">
        <v>32</v>
      </c>
      <c r="M53" t="s">
        <v>42</v>
      </c>
      <c r="N53" t="s">
        <v>53</v>
      </c>
      <c r="O53" t="s">
        <v>625</v>
      </c>
      <c r="P53" t="s">
        <v>51</v>
      </c>
      <c r="Q53" t="s">
        <v>77</v>
      </c>
      <c r="R53" t="s">
        <v>181</v>
      </c>
      <c r="S53" s="1" t="str">
        <f t="shared" si="1"/>
        <v>VILCA HERRERA, DAVID</v>
      </c>
      <c r="T53" t="s">
        <v>54</v>
      </c>
      <c r="U53" t="s">
        <v>46</v>
      </c>
      <c r="V53" t="s">
        <v>47</v>
      </c>
      <c r="W53" t="s">
        <v>626</v>
      </c>
      <c r="X53" s="75">
        <v>29188</v>
      </c>
      <c r="Y53" t="s">
        <v>627</v>
      </c>
      <c r="Z53" s="75">
        <v>43426</v>
      </c>
      <c r="AA53" s="75">
        <v>43465</v>
      </c>
      <c r="AB53" t="s">
        <v>38</v>
      </c>
      <c r="AC53" t="s">
        <v>55</v>
      </c>
      <c r="AD53" t="s">
        <v>40</v>
      </c>
      <c r="AE53"/>
    </row>
    <row r="54" spans="1:31" ht="15" x14ac:dyDescent="0.25">
      <c r="A54" s="1" t="str">
        <f t="shared" si="0"/>
        <v>1114116411E7</v>
      </c>
      <c r="B54" t="s">
        <v>28</v>
      </c>
      <c r="C54" t="s">
        <v>29</v>
      </c>
      <c r="D54" t="s">
        <v>30</v>
      </c>
      <c r="E54" t="s">
        <v>31</v>
      </c>
      <c r="F54" t="s">
        <v>599</v>
      </c>
      <c r="G54" t="s">
        <v>600</v>
      </c>
      <c r="H54" t="s">
        <v>411</v>
      </c>
      <c r="I54" t="s">
        <v>601</v>
      </c>
      <c r="J54" t="s">
        <v>628</v>
      </c>
      <c r="K54" t="s">
        <v>32</v>
      </c>
      <c r="L54" t="s">
        <v>32</v>
      </c>
      <c r="M54" t="s">
        <v>42</v>
      </c>
      <c r="N54" t="s">
        <v>43</v>
      </c>
      <c r="O54" t="s">
        <v>49</v>
      </c>
      <c r="P54" t="s">
        <v>76</v>
      </c>
      <c r="Q54" t="s">
        <v>112</v>
      </c>
      <c r="R54" t="s">
        <v>243</v>
      </c>
      <c r="S54" s="1" t="str">
        <f t="shared" si="1"/>
        <v>FLORES TICONA, JAVIER</v>
      </c>
      <c r="T54" t="s">
        <v>45</v>
      </c>
      <c r="U54" t="s">
        <v>46</v>
      </c>
      <c r="V54" t="s">
        <v>47</v>
      </c>
      <c r="W54" t="s">
        <v>125</v>
      </c>
      <c r="X54" s="75">
        <v>24816</v>
      </c>
      <c r="Y54" t="s">
        <v>629</v>
      </c>
      <c r="Z54"/>
      <c r="AA54"/>
      <c r="AB54" t="s">
        <v>38</v>
      </c>
      <c r="AC54" t="s">
        <v>39</v>
      </c>
      <c r="AD54" t="s">
        <v>40</v>
      </c>
      <c r="AE54"/>
    </row>
    <row r="55" spans="1:31" ht="15" x14ac:dyDescent="0.25">
      <c r="A55" s="1" t="str">
        <f t="shared" si="0"/>
        <v>1114116411E9</v>
      </c>
      <c r="B55" t="s">
        <v>28</v>
      </c>
      <c r="C55" t="s">
        <v>29</v>
      </c>
      <c r="D55" t="s">
        <v>30</v>
      </c>
      <c r="E55" t="s">
        <v>31</v>
      </c>
      <c r="F55" t="s">
        <v>599</v>
      </c>
      <c r="G55" t="s">
        <v>600</v>
      </c>
      <c r="H55" t="s">
        <v>411</v>
      </c>
      <c r="I55" t="s">
        <v>601</v>
      </c>
      <c r="J55" t="s">
        <v>630</v>
      </c>
      <c r="K55" t="s">
        <v>32</v>
      </c>
      <c r="L55" t="s">
        <v>32</v>
      </c>
      <c r="M55" t="s">
        <v>42</v>
      </c>
      <c r="N55" t="s">
        <v>53</v>
      </c>
      <c r="O55" t="s">
        <v>631</v>
      </c>
      <c r="P55" t="s">
        <v>193</v>
      </c>
      <c r="Q55" t="s">
        <v>175</v>
      </c>
      <c r="R55" t="s">
        <v>632</v>
      </c>
      <c r="S55" s="1" t="str">
        <f t="shared" si="1"/>
        <v>MENA VELARDE, JUAN WILBERT</v>
      </c>
      <c r="T55" t="s">
        <v>54</v>
      </c>
      <c r="U55" t="s">
        <v>46</v>
      </c>
      <c r="V55" t="s">
        <v>69</v>
      </c>
      <c r="W55" t="s">
        <v>633</v>
      </c>
      <c r="X55" s="75">
        <v>27790</v>
      </c>
      <c r="Y55" t="s">
        <v>634</v>
      </c>
      <c r="Z55" s="75">
        <v>43160</v>
      </c>
      <c r="AA55" s="75">
        <v>43465</v>
      </c>
      <c r="AB55" t="s">
        <v>38</v>
      </c>
      <c r="AC55" t="s">
        <v>55</v>
      </c>
      <c r="AD55" t="s">
        <v>40</v>
      </c>
      <c r="AE55"/>
    </row>
    <row r="56" spans="1:31" ht="15" x14ac:dyDescent="0.25">
      <c r="A56" s="1" t="str">
        <f t="shared" si="0"/>
        <v>1114116421E1</v>
      </c>
      <c r="B56" t="s">
        <v>28</v>
      </c>
      <c r="C56" t="s">
        <v>29</v>
      </c>
      <c r="D56" t="s">
        <v>30</v>
      </c>
      <c r="E56" t="s">
        <v>31</v>
      </c>
      <c r="F56" t="s">
        <v>599</v>
      </c>
      <c r="G56" t="s">
        <v>600</v>
      </c>
      <c r="H56" t="s">
        <v>411</v>
      </c>
      <c r="I56" t="s">
        <v>601</v>
      </c>
      <c r="J56" t="s">
        <v>635</v>
      </c>
      <c r="K56" t="s">
        <v>32</v>
      </c>
      <c r="L56" t="s">
        <v>32</v>
      </c>
      <c r="M56" t="s">
        <v>42</v>
      </c>
      <c r="N56" t="s">
        <v>43</v>
      </c>
      <c r="O56" t="s">
        <v>636</v>
      </c>
      <c r="P56" t="s">
        <v>637</v>
      </c>
      <c r="Q56" t="s">
        <v>107</v>
      </c>
      <c r="R56" t="s">
        <v>638</v>
      </c>
      <c r="S56" s="1" t="str">
        <f t="shared" si="1"/>
        <v>ARAMAYO CASTILLO, NELIA LUZ</v>
      </c>
      <c r="T56" t="s">
        <v>45</v>
      </c>
      <c r="U56" t="s">
        <v>46</v>
      </c>
      <c r="V56" t="s">
        <v>47</v>
      </c>
      <c r="W56" t="s">
        <v>639</v>
      </c>
      <c r="X56" s="75">
        <v>25820</v>
      </c>
      <c r="Y56" t="s">
        <v>640</v>
      </c>
      <c r="Z56"/>
      <c r="AA56"/>
      <c r="AB56" t="s">
        <v>38</v>
      </c>
      <c r="AC56" t="s">
        <v>39</v>
      </c>
      <c r="AD56" t="s">
        <v>40</v>
      </c>
      <c r="AE56"/>
    </row>
    <row r="57" spans="1:31" ht="15" x14ac:dyDescent="0.25">
      <c r="A57" s="1" t="str">
        <f t="shared" si="0"/>
        <v>1114116421E2</v>
      </c>
      <c r="B57" t="s">
        <v>28</v>
      </c>
      <c r="C57" t="s">
        <v>29</v>
      </c>
      <c r="D57" t="s">
        <v>30</v>
      </c>
      <c r="E57" t="s">
        <v>31</v>
      </c>
      <c r="F57" t="s">
        <v>599</v>
      </c>
      <c r="G57" t="s">
        <v>600</v>
      </c>
      <c r="H57" t="s">
        <v>411</v>
      </c>
      <c r="I57" t="s">
        <v>601</v>
      </c>
      <c r="J57" t="s">
        <v>641</v>
      </c>
      <c r="K57" t="s">
        <v>32</v>
      </c>
      <c r="L57" t="s">
        <v>32</v>
      </c>
      <c r="M57" t="s">
        <v>42</v>
      </c>
      <c r="N57" t="s">
        <v>53</v>
      </c>
      <c r="O57" t="s">
        <v>642</v>
      </c>
      <c r="P57" t="s">
        <v>227</v>
      </c>
      <c r="Q57" t="s">
        <v>99</v>
      </c>
      <c r="R57" t="s">
        <v>149</v>
      </c>
      <c r="S57" s="1" t="str">
        <f t="shared" si="1"/>
        <v>TAMAYO DELGADO, EDGAR</v>
      </c>
      <c r="T57" t="s">
        <v>54</v>
      </c>
      <c r="U57" t="s">
        <v>46</v>
      </c>
      <c r="V57" t="s">
        <v>47</v>
      </c>
      <c r="W57" t="s">
        <v>643</v>
      </c>
      <c r="X57" s="75">
        <v>29450</v>
      </c>
      <c r="Y57" t="s">
        <v>644</v>
      </c>
      <c r="Z57" s="75">
        <v>43259</v>
      </c>
      <c r="AA57" s="75">
        <v>43465</v>
      </c>
      <c r="AB57" t="s">
        <v>38</v>
      </c>
      <c r="AC57" t="s">
        <v>55</v>
      </c>
      <c r="AD57" t="s">
        <v>40</v>
      </c>
      <c r="AE57"/>
    </row>
    <row r="58" spans="1:31" ht="15" x14ac:dyDescent="0.25">
      <c r="A58" s="1" t="str">
        <f t="shared" si="0"/>
        <v>1114116421E3</v>
      </c>
      <c r="B58" t="s">
        <v>28</v>
      </c>
      <c r="C58" t="s">
        <v>29</v>
      </c>
      <c r="D58" t="s">
        <v>30</v>
      </c>
      <c r="E58" t="s">
        <v>31</v>
      </c>
      <c r="F58" t="s">
        <v>599</v>
      </c>
      <c r="G58" t="s">
        <v>600</v>
      </c>
      <c r="H58" t="s">
        <v>411</v>
      </c>
      <c r="I58" t="s">
        <v>601</v>
      </c>
      <c r="J58" t="s">
        <v>645</v>
      </c>
      <c r="K58" t="s">
        <v>32</v>
      </c>
      <c r="L58" t="s">
        <v>32</v>
      </c>
      <c r="M58" t="s">
        <v>42</v>
      </c>
      <c r="N58" t="s">
        <v>43</v>
      </c>
      <c r="O58" t="s">
        <v>646</v>
      </c>
      <c r="P58" t="s">
        <v>165</v>
      </c>
      <c r="Q58" t="s">
        <v>172</v>
      </c>
      <c r="R58" t="s">
        <v>647</v>
      </c>
      <c r="S58" s="1" t="str">
        <f t="shared" si="1"/>
        <v>AGUIRRE VILLALTA, MARQUINA FIDELIA</v>
      </c>
      <c r="T58" t="s">
        <v>45</v>
      </c>
      <c r="U58" t="s">
        <v>46</v>
      </c>
      <c r="V58" t="s">
        <v>47</v>
      </c>
      <c r="W58" t="s">
        <v>648</v>
      </c>
      <c r="X58" s="75">
        <v>19301</v>
      </c>
      <c r="Y58" t="s">
        <v>649</v>
      </c>
      <c r="Z58"/>
      <c r="AA58"/>
      <c r="AB58" t="s">
        <v>38</v>
      </c>
      <c r="AC58" t="s">
        <v>39</v>
      </c>
      <c r="AD58" t="s">
        <v>40</v>
      </c>
      <c r="AE58"/>
    </row>
    <row r="59" spans="1:31" ht="15" x14ac:dyDescent="0.25">
      <c r="A59" s="1" t="str">
        <f t="shared" si="0"/>
        <v>1115116511E4</v>
      </c>
      <c r="B59" t="s">
        <v>28</v>
      </c>
      <c r="C59" t="s">
        <v>29</v>
      </c>
      <c r="D59" t="s">
        <v>30</v>
      </c>
      <c r="E59" t="s">
        <v>31</v>
      </c>
      <c r="F59" t="s">
        <v>599</v>
      </c>
      <c r="G59" t="s">
        <v>600</v>
      </c>
      <c r="H59" t="s">
        <v>411</v>
      </c>
      <c r="I59" t="s">
        <v>601</v>
      </c>
      <c r="J59" t="s">
        <v>650</v>
      </c>
      <c r="K59" t="s">
        <v>32</v>
      </c>
      <c r="L59" t="s">
        <v>32</v>
      </c>
      <c r="M59" t="s">
        <v>42</v>
      </c>
      <c r="N59" t="s">
        <v>43</v>
      </c>
      <c r="O59" t="s">
        <v>651</v>
      </c>
      <c r="P59" t="s">
        <v>652</v>
      </c>
      <c r="Q59" t="s">
        <v>230</v>
      </c>
      <c r="R59" t="s">
        <v>653</v>
      </c>
      <c r="S59" s="1" t="str">
        <f t="shared" si="1"/>
        <v>SEGOVIA ARANIBAR, SENAYDA</v>
      </c>
      <c r="T59" t="s">
        <v>138</v>
      </c>
      <c r="U59" t="s">
        <v>46</v>
      </c>
      <c r="V59" t="s">
        <v>47</v>
      </c>
      <c r="W59" t="s">
        <v>654</v>
      </c>
      <c r="X59" s="75">
        <v>26493</v>
      </c>
      <c r="Y59" t="s">
        <v>655</v>
      </c>
      <c r="Z59"/>
      <c r="AA59"/>
      <c r="AB59" t="s">
        <v>38</v>
      </c>
      <c r="AC59" t="s">
        <v>39</v>
      </c>
      <c r="AD59" t="s">
        <v>40</v>
      </c>
      <c r="AE59"/>
    </row>
    <row r="60" spans="1:31" ht="15" x14ac:dyDescent="0.25">
      <c r="A60" s="1" t="str">
        <f t="shared" si="0"/>
        <v>1119114521E1</v>
      </c>
      <c r="B60" t="s">
        <v>28</v>
      </c>
      <c r="C60" t="s">
        <v>29</v>
      </c>
      <c r="D60" t="s">
        <v>30</v>
      </c>
      <c r="E60" t="s">
        <v>31</v>
      </c>
      <c r="F60" t="s">
        <v>599</v>
      </c>
      <c r="G60" t="s">
        <v>600</v>
      </c>
      <c r="H60" t="s">
        <v>411</v>
      </c>
      <c r="I60" t="s">
        <v>601</v>
      </c>
      <c r="J60" t="s">
        <v>656</v>
      </c>
      <c r="K60" t="s">
        <v>32</v>
      </c>
      <c r="L60" t="s">
        <v>32</v>
      </c>
      <c r="M60" t="s">
        <v>42</v>
      </c>
      <c r="N60" t="s">
        <v>43</v>
      </c>
      <c r="O60" t="s">
        <v>657</v>
      </c>
      <c r="P60" t="s">
        <v>70</v>
      </c>
      <c r="Q60" t="s">
        <v>153</v>
      </c>
      <c r="R60" t="s">
        <v>658</v>
      </c>
      <c r="S60" s="1" t="str">
        <f t="shared" si="1"/>
        <v>CHAMBI ALEJO, RICARDO JOSE</v>
      </c>
      <c r="T60" t="s">
        <v>54</v>
      </c>
      <c r="U60" t="s">
        <v>46</v>
      </c>
      <c r="V60" t="s">
        <v>47</v>
      </c>
      <c r="W60" t="s">
        <v>659</v>
      </c>
      <c r="X60" s="75">
        <v>24208</v>
      </c>
      <c r="Y60" t="s">
        <v>660</v>
      </c>
      <c r="Z60"/>
      <c r="AA60"/>
      <c r="AB60" t="s">
        <v>38</v>
      </c>
      <c r="AC60" t="s">
        <v>39</v>
      </c>
      <c r="AD60" t="s">
        <v>40</v>
      </c>
      <c r="AE60"/>
    </row>
    <row r="61" spans="1:31" ht="15" x14ac:dyDescent="0.25">
      <c r="A61" s="1" t="str">
        <f t="shared" si="0"/>
        <v>1130613322E2</v>
      </c>
      <c r="B61" t="s">
        <v>28</v>
      </c>
      <c r="C61" t="s">
        <v>29</v>
      </c>
      <c r="D61" t="s">
        <v>30</v>
      </c>
      <c r="E61" t="s">
        <v>31</v>
      </c>
      <c r="F61" t="s">
        <v>599</v>
      </c>
      <c r="G61" t="s">
        <v>600</v>
      </c>
      <c r="H61" t="s">
        <v>411</v>
      </c>
      <c r="I61" t="s">
        <v>601</v>
      </c>
      <c r="J61" t="s">
        <v>661</v>
      </c>
      <c r="K61" t="s">
        <v>32</v>
      </c>
      <c r="L61" t="s">
        <v>32</v>
      </c>
      <c r="M61" t="s">
        <v>42</v>
      </c>
      <c r="N61" t="s">
        <v>43</v>
      </c>
      <c r="O61" t="s">
        <v>662</v>
      </c>
      <c r="P61" t="s">
        <v>58</v>
      </c>
      <c r="Q61" t="s">
        <v>76</v>
      </c>
      <c r="R61" t="s">
        <v>209</v>
      </c>
      <c r="S61" s="1" t="str">
        <f t="shared" si="1"/>
        <v>QUISPE FLORES, SALVADOR</v>
      </c>
      <c r="T61" t="s">
        <v>45</v>
      </c>
      <c r="U61" t="s">
        <v>46</v>
      </c>
      <c r="V61" t="s">
        <v>47</v>
      </c>
      <c r="W61" t="s">
        <v>663</v>
      </c>
      <c r="X61" s="75">
        <v>24055</v>
      </c>
      <c r="Y61" t="s">
        <v>664</v>
      </c>
      <c r="Z61"/>
      <c r="AA61"/>
      <c r="AB61" t="s">
        <v>38</v>
      </c>
      <c r="AC61" t="s">
        <v>39</v>
      </c>
      <c r="AD61" t="s">
        <v>40</v>
      </c>
      <c r="AE61"/>
    </row>
    <row r="62" spans="1:31" ht="15" x14ac:dyDescent="0.25">
      <c r="A62" s="1" t="str">
        <f t="shared" si="0"/>
        <v>1134213611E3</v>
      </c>
      <c r="B62" t="s">
        <v>28</v>
      </c>
      <c r="C62" t="s">
        <v>29</v>
      </c>
      <c r="D62" t="s">
        <v>30</v>
      </c>
      <c r="E62" t="s">
        <v>31</v>
      </c>
      <c r="F62" t="s">
        <v>599</v>
      </c>
      <c r="G62" t="s">
        <v>600</v>
      </c>
      <c r="H62" t="s">
        <v>411</v>
      </c>
      <c r="I62" t="s">
        <v>601</v>
      </c>
      <c r="J62" t="s">
        <v>665</v>
      </c>
      <c r="K62" t="s">
        <v>32</v>
      </c>
      <c r="L62" t="s">
        <v>32</v>
      </c>
      <c r="M62" t="s">
        <v>42</v>
      </c>
      <c r="N62" t="s">
        <v>43</v>
      </c>
      <c r="O62" t="s">
        <v>666</v>
      </c>
      <c r="P62" t="s">
        <v>130</v>
      </c>
      <c r="Q62" t="s">
        <v>71</v>
      </c>
      <c r="R62" t="s">
        <v>667</v>
      </c>
      <c r="S62" s="1" t="str">
        <f t="shared" si="1"/>
        <v>CHAMBILLA MAMANI, REBECA IRMA</v>
      </c>
      <c r="T62" t="s">
        <v>48</v>
      </c>
      <c r="U62" t="s">
        <v>46</v>
      </c>
      <c r="V62" t="s">
        <v>47</v>
      </c>
      <c r="W62" t="s">
        <v>668</v>
      </c>
      <c r="X62" s="75">
        <v>22824</v>
      </c>
      <c r="Y62" t="s">
        <v>669</v>
      </c>
      <c r="Z62"/>
      <c r="AA62"/>
      <c r="AB62" t="s">
        <v>38</v>
      </c>
      <c r="AC62" t="s">
        <v>39</v>
      </c>
      <c r="AD62" t="s">
        <v>40</v>
      </c>
      <c r="AE62"/>
    </row>
    <row r="63" spans="1:31" ht="15" x14ac:dyDescent="0.25">
      <c r="A63" s="1" t="str">
        <f t="shared" si="0"/>
        <v>1134213611E7</v>
      </c>
      <c r="B63" t="s">
        <v>28</v>
      </c>
      <c r="C63" t="s">
        <v>29</v>
      </c>
      <c r="D63" t="s">
        <v>30</v>
      </c>
      <c r="E63" t="s">
        <v>31</v>
      </c>
      <c r="F63" t="s">
        <v>599</v>
      </c>
      <c r="G63" t="s">
        <v>600</v>
      </c>
      <c r="H63" t="s">
        <v>411</v>
      </c>
      <c r="I63" t="s">
        <v>601</v>
      </c>
      <c r="J63" t="s">
        <v>670</v>
      </c>
      <c r="K63" t="s">
        <v>32</v>
      </c>
      <c r="L63" t="s">
        <v>32</v>
      </c>
      <c r="M63" t="s">
        <v>42</v>
      </c>
      <c r="N63" t="s">
        <v>53</v>
      </c>
      <c r="O63" t="s">
        <v>671</v>
      </c>
      <c r="P63" t="s">
        <v>672</v>
      </c>
      <c r="Q63" t="s">
        <v>86</v>
      </c>
      <c r="R63" t="s">
        <v>673</v>
      </c>
      <c r="S63" s="1" t="str">
        <f t="shared" si="1"/>
        <v>OSNAYO RAMOS, ADAN WILLY</v>
      </c>
      <c r="T63" t="s">
        <v>54</v>
      </c>
      <c r="U63" t="s">
        <v>46</v>
      </c>
      <c r="V63" t="s">
        <v>47</v>
      </c>
      <c r="W63" t="s">
        <v>674</v>
      </c>
      <c r="X63" s="75">
        <v>27743</v>
      </c>
      <c r="Y63" t="s">
        <v>675</v>
      </c>
      <c r="Z63" s="75">
        <v>43160</v>
      </c>
      <c r="AA63" s="75">
        <v>43465</v>
      </c>
      <c r="AB63" t="s">
        <v>38</v>
      </c>
      <c r="AC63" t="s">
        <v>55</v>
      </c>
      <c r="AD63" t="s">
        <v>40</v>
      </c>
      <c r="AE63"/>
    </row>
    <row r="64" spans="1:31" ht="15" x14ac:dyDescent="0.25">
      <c r="A64" s="1" t="str">
        <f t="shared" si="0"/>
        <v>1114116411E8</v>
      </c>
      <c r="B64" t="s">
        <v>28</v>
      </c>
      <c r="C64" t="s">
        <v>29</v>
      </c>
      <c r="D64" t="s">
        <v>30</v>
      </c>
      <c r="E64" t="s">
        <v>31</v>
      </c>
      <c r="F64" t="s">
        <v>599</v>
      </c>
      <c r="G64" t="s">
        <v>600</v>
      </c>
      <c r="H64" t="s">
        <v>411</v>
      </c>
      <c r="I64" t="s">
        <v>601</v>
      </c>
      <c r="J64" t="s">
        <v>676</v>
      </c>
      <c r="K64" t="s">
        <v>60</v>
      </c>
      <c r="L64" t="s">
        <v>61</v>
      </c>
      <c r="M64" t="s">
        <v>65</v>
      </c>
      <c r="N64" t="s">
        <v>43</v>
      </c>
      <c r="O64" t="s">
        <v>677</v>
      </c>
      <c r="P64" t="s">
        <v>133</v>
      </c>
      <c r="Q64" t="s">
        <v>58</v>
      </c>
      <c r="R64" t="s">
        <v>678</v>
      </c>
      <c r="S64" s="1" t="str">
        <f t="shared" si="1"/>
        <v>AGUILAR QUISPE, FELIX RUFINO</v>
      </c>
      <c r="T64" t="s">
        <v>68</v>
      </c>
      <c r="U64" t="s">
        <v>37</v>
      </c>
      <c r="V64" t="s">
        <v>47</v>
      </c>
      <c r="W64" t="s">
        <v>679</v>
      </c>
      <c r="X64" s="75">
        <v>22473</v>
      </c>
      <c r="Y64" t="s">
        <v>680</v>
      </c>
      <c r="Z64" s="75">
        <v>41730</v>
      </c>
      <c r="AA64" s="75">
        <v>41760</v>
      </c>
      <c r="AB64" t="s">
        <v>38</v>
      </c>
      <c r="AC64" t="s">
        <v>64</v>
      </c>
      <c r="AD64" t="s">
        <v>40</v>
      </c>
      <c r="AE64"/>
    </row>
    <row r="65" spans="1:31" ht="15" x14ac:dyDescent="0.25">
      <c r="A65" s="1" t="str">
        <f t="shared" si="0"/>
        <v>1133213011E2</v>
      </c>
      <c r="B65" t="s">
        <v>28</v>
      </c>
      <c r="C65" t="s">
        <v>29</v>
      </c>
      <c r="D65" t="s">
        <v>30</v>
      </c>
      <c r="E65" t="s">
        <v>31</v>
      </c>
      <c r="F65" t="s">
        <v>599</v>
      </c>
      <c r="G65" t="s">
        <v>600</v>
      </c>
      <c r="H65" t="s">
        <v>411</v>
      </c>
      <c r="I65" t="s">
        <v>601</v>
      </c>
      <c r="J65" t="s">
        <v>681</v>
      </c>
      <c r="K65" t="s">
        <v>60</v>
      </c>
      <c r="L65" t="s">
        <v>61</v>
      </c>
      <c r="M65" t="s">
        <v>62</v>
      </c>
      <c r="N65" t="s">
        <v>43</v>
      </c>
      <c r="O65" t="s">
        <v>682</v>
      </c>
      <c r="P65" t="s">
        <v>683</v>
      </c>
      <c r="Q65" t="s">
        <v>56</v>
      </c>
      <c r="R65" t="s">
        <v>684</v>
      </c>
      <c r="S65" s="1" t="str">
        <f t="shared" si="1"/>
        <v>BETANCUR LOPEZ, EUSEBIO</v>
      </c>
      <c r="T65" t="s">
        <v>63</v>
      </c>
      <c r="U65" t="s">
        <v>37</v>
      </c>
      <c r="V65" t="s">
        <v>47</v>
      </c>
      <c r="W65" t="s">
        <v>685</v>
      </c>
      <c r="X65" s="75">
        <v>21852</v>
      </c>
      <c r="Y65" t="s">
        <v>686</v>
      </c>
      <c r="Z65"/>
      <c r="AA65"/>
      <c r="AB65" t="s">
        <v>38</v>
      </c>
      <c r="AC65" t="s">
        <v>64</v>
      </c>
      <c r="AD65" t="s">
        <v>40</v>
      </c>
      <c r="AE65"/>
    </row>
    <row r="66" spans="1:31" ht="15" x14ac:dyDescent="0.25">
      <c r="A66" s="1" t="str">
        <f t="shared" si="0"/>
        <v>1164214322E1</v>
      </c>
      <c r="B66" t="s">
        <v>28</v>
      </c>
      <c r="C66" t="s">
        <v>29</v>
      </c>
      <c r="D66" t="s">
        <v>30</v>
      </c>
      <c r="E66" t="s">
        <v>31</v>
      </c>
      <c r="F66" t="s">
        <v>599</v>
      </c>
      <c r="G66" t="s">
        <v>600</v>
      </c>
      <c r="H66" t="s">
        <v>411</v>
      </c>
      <c r="I66" t="s">
        <v>601</v>
      </c>
      <c r="J66" t="s">
        <v>687</v>
      </c>
      <c r="K66" t="s">
        <v>60</v>
      </c>
      <c r="L66" t="s">
        <v>61</v>
      </c>
      <c r="M66" t="s">
        <v>244</v>
      </c>
      <c r="N66" t="s">
        <v>43</v>
      </c>
      <c r="O66" t="s">
        <v>688</v>
      </c>
      <c r="P66" t="s">
        <v>58</v>
      </c>
      <c r="Q66" t="s">
        <v>126</v>
      </c>
      <c r="R66" t="s">
        <v>689</v>
      </c>
      <c r="S66" s="1" t="str">
        <f t="shared" si="1"/>
        <v>QUISPE CCALLO, BERNARDINA MIRLA</v>
      </c>
      <c r="T66" t="s">
        <v>68</v>
      </c>
      <c r="U66" t="s">
        <v>37</v>
      </c>
      <c r="V66" t="s">
        <v>47</v>
      </c>
      <c r="W66" t="s">
        <v>690</v>
      </c>
      <c r="X66" s="75">
        <v>25865</v>
      </c>
      <c r="Y66" t="s">
        <v>691</v>
      </c>
      <c r="Z66"/>
      <c r="AA66"/>
      <c r="AB66" t="s">
        <v>38</v>
      </c>
      <c r="AC66" t="s">
        <v>64</v>
      </c>
      <c r="AD66" t="s">
        <v>40</v>
      </c>
      <c r="AE66"/>
    </row>
    <row r="67" spans="1:31" ht="15" x14ac:dyDescent="0.25">
      <c r="A67" s="1" t="str">
        <f t="shared" ref="A67:A105" si="2">J67</f>
        <v>1115116511E2</v>
      </c>
      <c r="B67" t="s">
        <v>28</v>
      </c>
      <c r="C67" t="s">
        <v>29</v>
      </c>
      <c r="D67" t="s">
        <v>113</v>
      </c>
      <c r="E67" t="s">
        <v>31</v>
      </c>
      <c r="F67" t="s">
        <v>692</v>
      </c>
      <c r="G67" t="s">
        <v>693</v>
      </c>
      <c r="H67" t="s">
        <v>411</v>
      </c>
      <c r="I67" t="s">
        <v>694</v>
      </c>
      <c r="J67" t="s">
        <v>695</v>
      </c>
      <c r="K67" t="s">
        <v>32</v>
      </c>
      <c r="L67" t="s">
        <v>234</v>
      </c>
      <c r="M67" t="s">
        <v>696</v>
      </c>
      <c r="N67" t="s">
        <v>195</v>
      </c>
      <c r="O67" t="s">
        <v>697</v>
      </c>
      <c r="P67" t="s">
        <v>94</v>
      </c>
      <c r="Q67" t="s">
        <v>58</v>
      </c>
      <c r="R67" t="s">
        <v>248</v>
      </c>
      <c r="S67" s="1" t="str">
        <f t="shared" si="1"/>
        <v>ROJAS QUISPE, FERNANDO</v>
      </c>
      <c r="T67" t="s">
        <v>52</v>
      </c>
      <c r="U67" t="s">
        <v>37</v>
      </c>
      <c r="V67" t="s">
        <v>47</v>
      </c>
      <c r="W67" t="s">
        <v>698</v>
      </c>
      <c r="X67" s="75">
        <v>25653</v>
      </c>
      <c r="Y67" t="s">
        <v>699</v>
      </c>
      <c r="Z67" s="75">
        <v>43160</v>
      </c>
      <c r="AA67" s="75">
        <v>43465</v>
      </c>
      <c r="AB67" t="s">
        <v>38</v>
      </c>
      <c r="AC67" t="s">
        <v>39</v>
      </c>
      <c r="AD67" t="s">
        <v>40</v>
      </c>
      <c r="AE67"/>
    </row>
    <row r="68" spans="1:31" ht="15" x14ac:dyDescent="0.25">
      <c r="A68" s="1" t="str">
        <f t="shared" si="2"/>
        <v>1115116511E3</v>
      </c>
      <c r="B68" t="s">
        <v>28</v>
      </c>
      <c r="C68" t="s">
        <v>29</v>
      </c>
      <c r="D68" t="s">
        <v>113</v>
      </c>
      <c r="E68" t="s">
        <v>31</v>
      </c>
      <c r="F68" t="s">
        <v>692</v>
      </c>
      <c r="G68" t="s">
        <v>693</v>
      </c>
      <c r="H68" t="s">
        <v>411</v>
      </c>
      <c r="I68" t="s">
        <v>694</v>
      </c>
      <c r="J68" t="s">
        <v>700</v>
      </c>
      <c r="K68" t="s">
        <v>32</v>
      </c>
      <c r="L68" t="s">
        <v>32</v>
      </c>
      <c r="M68" t="s">
        <v>42</v>
      </c>
      <c r="N68" t="s">
        <v>53</v>
      </c>
      <c r="O68" t="s">
        <v>701</v>
      </c>
      <c r="P68" t="s">
        <v>71</v>
      </c>
      <c r="Q68" t="s">
        <v>134</v>
      </c>
      <c r="R68" t="s">
        <v>702</v>
      </c>
      <c r="S68" s="1" t="str">
        <f t="shared" ref="S68:S105" si="3">CONCATENATE(P68," ",Q68,", ",R68)</f>
        <v>MAMANI TAPIA, NESTOR HILARIO</v>
      </c>
      <c r="T68" t="s">
        <v>54</v>
      </c>
      <c r="U68" t="s">
        <v>46</v>
      </c>
      <c r="V68" t="s">
        <v>47</v>
      </c>
      <c r="W68" t="s">
        <v>703</v>
      </c>
      <c r="X68" s="75">
        <v>28494</v>
      </c>
      <c r="Y68" t="s">
        <v>704</v>
      </c>
      <c r="Z68" s="75">
        <v>43160</v>
      </c>
      <c r="AA68" s="75">
        <v>43465</v>
      </c>
      <c r="AB68" t="s">
        <v>135</v>
      </c>
      <c r="AC68" t="s">
        <v>55</v>
      </c>
      <c r="AD68" t="s">
        <v>40</v>
      </c>
      <c r="AE68"/>
    </row>
    <row r="69" spans="1:31" ht="15" x14ac:dyDescent="0.25">
      <c r="A69" s="1" t="str">
        <f t="shared" si="2"/>
        <v>1115116511E3</v>
      </c>
      <c r="B69" t="s">
        <v>28</v>
      </c>
      <c r="C69" t="s">
        <v>29</v>
      </c>
      <c r="D69" t="s">
        <v>113</v>
      </c>
      <c r="E69" t="s">
        <v>31</v>
      </c>
      <c r="F69" t="s">
        <v>692</v>
      </c>
      <c r="G69" t="s">
        <v>693</v>
      </c>
      <c r="H69" t="s">
        <v>411</v>
      </c>
      <c r="I69" t="s">
        <v>694</v>
      </c>
      <c r="J69" t="s">
        <v>700</v>
      </c>
      <c r="K69" t="s">
        <v>32</v>
      </c>
      <c r="L69" t="s">
        <v>32</v>
      </c>
      <c r="M69" t="s">
        <v>42</v>
      </c>
      <c r="N69" t="s">
        <v>43</v>
      </c>
      <c r="O69" t="s">
        <v>49</v>
      </c>
      <c r="P69" t="s">
        <v>94</v>
      </c>
      <c r="Q69" t="s">
        <v>58</v>
      </c>
      <c r="R69" t="s">
        <v>248</v>
      </c>
      <c r="S69" s="1" t="str">
        <f t="shared" si="3"/>
        <v>ROJAS QUISPE, FERNANDO</v>
      </c>
      <c r="T69" t="s">
        <v>52</v>
      </c>
      <c r="U69" t="s">
        <v>46</v>
      </c>
      <c r="V69" t="s">
        <v>208</v>
      </c>
      <c r="W69" t="s">
        <v>698</v>
      </c>
      <c r="X69" s="75">
        <v>25653</v>
      </c>
      <c r="Y69" t="s">
        <v>699</v>
      </c>
      <c r="Z69" s="75">
        <v>43160</v>
      </c>
      <c r="AA69" s="75">
        <v>43465</v>
      </c>
      <c r="AB69" t="s">
        <v>38</v>
      </c>
      <c r="AC69" t="s">
        <v>39</v>
      </c>
      <c r="AD69" t="s">
        <v>40</v>
      </c>
      <c r="AE69"/>
    </row>
    <row r="70" spans="1:31" ht="15" x14ac:dyDescent="0.25">
      <c r="A70" s="1" t="str">
        <f t="shared" si="2"/>
        <v>1173513411E0</v>
      </c>
      <c r="B70" t="s">
        <v>154</v>
      </c>
      <c r="C70" t="s">
        <v>29</v>
      </c>
      <c r="D70" t="s">
        <v>30</v>
      </c>
      <c r="E70" t="s">
        <v>31</v>
      </c>
      <c r="F70" t="s">
        <v>705</v>
      </c>
      <c r="G70" t="s">
        <v>706</v>
      </c>
      <c r="H70" t="s">
        <v>411</v>
      </c>
      <c r="I70" t="s">
        <v>707</v>
      </c>
      <c r="J70" t="s">
        <v>708</v>
      </c>
      <c r="K70" t="s">
        <v>32</v>
      </c>
      <c r="L70" t="s">
        <v>33</v>
      </c>
      <c r="M70" t="s">
        <v>34</v>
      </c>
      <c r="N70" t="s">
        <v>195</v>
      </c>
      <c r="O70" t="s">
        <v>709</v>
      </c>
      <c r="P70" t="s">
        <v>128</v>
      </c>
      <c r="Q70" t="s">
        <v>148</v>
      </c>
      <c r="R70" t="s">
        <v>710</v>
      </c>
      <c r="S70" s="1" t="str">
        <f t="shared" si="3"/>
        <v>CUTIPA HUISA, RENE RAUL</v>
      </c>
      <c r="T70" t="s">
        <v>52</v>
      </c>
      <c r="U70" t="s">
        <v>37</v>
      </c>
      <c r="V70" t="s">
        <v>47</v>
      </c>
      <c r="W70" t="s">
        <v>711</v>
      </c>
      <c r="X70" s="75">
        <v>24175</v>
      </c>
      <c r="Y70" t="s">
        <v>712</v>
      </c>
      <c r="Z70" s="75">
        <v>43101</v>
      </c>
      <c r="AA70" s="75">
        <v>43465</v>
      </c>
      <c r="AB70" t="s">
        <v>38</v>
      </c>
      <c r="AC70" t="s">
        <v>39</v>
      </c>
      <c r="AD70" t="s">
        <v>40</v>
      </c>
      <c r="AE70"/>
    </row>
    <row r="71" spans="1:31" ht="15" x14ac:dyDescent="0.25">
      <c r="A71" s="1" t="str">
        <f t="shared" si="2"/>
        <v>1161116711E2</v>
      </c>
      <c r="B71" t="s">
        <v>154</v>
      </c>
      <c r="C71" t="s">
        <v>29</v>
      </c>
      <c r="D71" t="s">
        <v>30</v>
      </c>
      <c r="E71" t="s">
        <v>31</v>
      </c>
      <c r="F71" t="s">
        <v>705</v>
      </c>
      <c r="G71" t="s">
        <v>706</v>
      </c>
      <c r="H71" t="s">
        <v>411</v>
      </c>
      <c r="I71" t="s">
        <v>707</v>
      </c>
      <c r="J71" t="s">
        <v>713</v>
      </c>
      <c r="K71" t="s">
        <v>32</v>
      </c>
      <c r="L71" t="s">
        <v>32</v>
      </c>
      <c r="M71" t="s">
        <v>42</v>
      </c>
      <c r="N71" t="s">
        <v>43</v>
      </c>
      <c r="O71" t="s">
        <v>714</v>
      </c>
      <c r="P71" t="s">
        <v>123</v>
      </c>
      <c r="Q71" t="s">
        <v>58</v>
      </c>
      <c r="R71" t="s">
        <v>228</v>
      </c>
      <c r="S71" s="1" t="str">
        <f t="shared" si="3"/>
        <v>MAYTA QUISPE, PERCY</v>
      </c>
      <c r="T71" t="s">
        <v>54</v>
      </c>
      <c r="U71" t="s">
        <v>46</v>
      </c>
      <c r="V71" t="s">
        <v>47</v>
      </c>
      <c r="W71" t="s">
        <v>715</v>
      </c>
      <c r="X71" s="75">
        <v>24521</v>
      </c>
      <c r="Y71" t="s">
        <v>716</v>
      </c>
      <c r="Z71" s="75">
        <v>42430</v>
      </c>
      <c r="AA71"/>
      <c r="AB71" t="s">
        <v>38</v>
      </c>
      <c r="AC71" t="s">
        <v>39</v>
      </c>
      <c r="AD71" t="s">
        <v>40</v>
      </c>
      <c r="AE71"/>
    </row>
    <row r="72" spans="1:31" ht="15" x14ac:dyDescent="0.25">
      <c r="A72" s="1" t="str">
        <f t="shared" si="2"/>
        <v>1161116711E3</v>
      </c>
      <c r="B72" t="s">
        <v>154</v>
      </c>
      <c r="C72" t="s">
        <v>29</v>
      </c>
      <c r="D72" t="s">
        <v>30</v>
      </c>
      <c r="E72" t="s">
        <v>31</v>
      </c>
      <c r="F72" t="s">
        <v>705</v>
      </c>
      <c r="G72" t="s">
        <v>706</v>
      </c>
      <c r="H72" t="s">
        <v>411</v>
      </c>
      <c r="I72" t="s">
        <v>707</v>
      </c>
      <c r="J72" t="s">
        <v>717</v>
      </c>
      <c r="K72" t="s">
        <v>32</v>
      </c>
      <c r="L72" t="s">
        <v>32</v>
      </c>
      <c r="M72" t="s">
        <v>42</v>
      </c>
      <c r="N72" t="s">
        <v>43</v>
      </c>
      <c r="O72" t="s">
        <v>49</v>
      </c>
      <c r="P72" t="s">
        <v>71</v>
      </c>
      <c r="Q72" t="s">
        <v>212</v>
      </c>
      <c r="R72" t="s">
        <v>75</v>
      </c>
      <c r="S72" s="1" t="str">
        <f t="shared" si="3"/>
        <v>MAMANI QUIÑONEZ, JULIA</v>
      </c>
      <c r="T72" t="s">
        <v>54</v>
      </c>
      <c r="U72" t="s">
        <v>46</v>
      </c>
      <c r="V72" t="s">
        <v>47</v>
      </c>
      <c r="W72" t="s">
        <v>718</v>
      </c>
      <c r="X72" s="75">
        <v>26678</v>
      </c>
      <c r="Y72" t="s">
        <v>719</v>
      </c>
      <c r="Z72"/>
      <c r="AA72"/>
      <c r="AB72" t="s">
        <v>38</v>
      </c>
      <c r="AC72" t="s">
        <v>39</v>
      </c>
      <c r="AD72" t="s">
        <v>40</v>
      </c>
      <c r="AE72"/>
    </row>
    <row r="73" spans="1:31" ht="15" x14ac:dyDescent="0.25">
      <c r="A73" s="1" t="str">
        <f t="shared" si="2"/>
        <v>1161116711E4</v>
      </c>
      <c r="B73" t="s">
        <v>154</v>
      </c>
      <c r="C73" t="s">
        <v>29</v>
      </c>
      <c r="D73" t="s">
        <v>30</v>
      </c>
      <c r="E73" t="s">
        <v>31</v>
      </c>
      <c r="F73" t="s">
        <v>705</v>
      </c>
      <c r="G73" t="s">
        <v>706</v>
      </c>
      <c r="H73" t="s">
        <v>411</v>
      </c>
      <c r="I73" t="s">
        <v>707</v>
      </c>
      <c r="J73" t="s">
        <v>720</v>
      </c>
      <c r="K73" t="s">
        <v>32</v>
      </c>
      <c r="L73" t="s">
        <v>32</v>
      </c>
      <c r="M73" t="s">
        <v>42</v>
      </c>
      <c r="N73" t="s">
        <v>43</v>
      </c>
      <c r="O73" t="s">
        <v>721</v>
      </c>
      <c r="P73" t="s">
        <v>76</v>
      </c>
      <c r="Q73" t="s">
        <v>98</v>
      </c>
      <c r="R73" t="s">
        <v>722</v>
      </c>
      <c r="S73" s="1" t="str">
        <f t="shared" si="3"/>
        <v>FLORES ORDOÑEZ, MARISOL BLANCA</v>
      </c>
      <c r="T73" t="s">
        <v>52</v>
      </c>
      <c r="U73" t="s">
        <v>46</v>
      </c>
      <c r="V73" t="s">
        <v>47</v>
      </c>
      <c r="W73" t="s">
        <v>723</v>
      </c>
      <c r="X73" s="75">
        <v>27779</v>
      </c>
      <c r="Y73" t="s">
        <v>724</v>
      </c>
      <c r="Z73"/>
      <c r="AA73"/>
      <c r="AB73" t="s">
        <v>38</v>
      </c>
      <c r="AC73" t="s">
        <v>39</v>
      </c>
      <c r="AD73" t="s">
        <v>40</v>
      </c>
      <c r="AE73"/>
    </row>
    <row r="74" spans="1:31" ht="15" x14ac:dyDescent="0.25">
      <c r="A74" s="1" t="str">
        <f t="shared" si="2"/>
        <v>1161116711E5</v>
      </c>
      <c r="B74" t="s">
        <v>154</v>
      </c>
      <c r="C74" t="s">
        <v>29</v>
      </c>
      <c r="D74" t="s">
        <v>30</v>
      </c>
      <c r="E74" t="s">
        <v>31</v>
      </c>
      <c r="F74" t="s">
        <v>705</v>
      </c>
      <c r="G74" t="s">
        <v>706</v>
      </c>
      <c r="H74" t="s">
        <v>411</v>
      </c>
      <c r="I74" t="s">
        <v>707</v>
      </c>
      <c r="J74" t="s">
        <v>725</v>
      </c>
      <c r="K74" t="s">
        <v>32</v>
      </c>
      <c r="L74" t="s">
        <v>32</v>
      </c>
      <c r="M74" t="s">
        <v>42</v>
      </c>
      <c r="N74" t="s">
        <v>53</v>
      </c>
      <c r="O74" t="s">
        <v>726</v>
      </c>
      <c r="P74" t="s">
        <v>184</v>
      </c>
      <c r="Q74" t="s">
        <v>180</v>
      </c>
      <c r="R74" t="s">
        <v>727</v>
      </c>
      <c r="S74" s="1" t="str">
        <f t="shared" si="3"/>
        <v>CCAMA AROCUTIPA, FELIX ADOLFO</v>
      </c>
      <c r="T74" t="s">
        <v>54</v>
      </c>
      <c r="U74" t="s">
        <v>46</v>
      </c>
      <c r="V74" t="s">
        <v>47</v>
      </c>
      <c r="W74" t="s">
        <v>728</v>
      </c>
      <c r="X74" s="75">
        <v>30920</v>
      </c>
      <c r="Y74" t="s">
        <v>729</v>
      </c>
      <c r="Z74" s="75">
        <v>43196</v>
      </c>
      <c r="AA74" s="75">
        <v>43465</v>
      </c>
      <c r="AB74" t="s">
        <v>135</v>
      </c>
      <c r="AC74" t="s">
        <v>55</v>
      </c>
      <c r="AD74" t="s">
        <v>40</v>
      </c>
      <c r="AE74"/>
    </row>
    <row r="75" spans="1:31" ht="15" x14ac:dyDescent="0.25">
      <c r="A75" s="1" t="str">
        <f t="shared" si="2"/>
        <v>1161116711E5</v>
      </c>
      <c r="B75" t="s">
        <v>154</v>
      </c>
      <c r="C75" t="s">
        <v>29</v>
      </c>
      <c r="D75" t="s">
        <v>30</v>
      </c>
      <c r="E75" t="s">
        <v>31</v>
      </c>
      <c r="F75" t="s">
        <v>705</v>
      </c>
      <c r="G75" t="s">
        <v>706</v>
      </c>
      <c r="H75" t="s">
        <v>411</v>
      </c>
      <c r="I75" t="s">
        <v>707</v>
      </c>
      <c r="J75" t="s">
        <v>725</v>
      </c>
      <c r="K75" t="s">
        <v>32</v>
      </c>
      <c r="L75" t="s">
        <v>32</v>
      </c>
      <c r="M75" t="s">
        <v>42</v>
      </c>
      <c r="N75" t="s">
        <v>43</v>
      </c>
      <c r="O75" t="s">
        <v>544</v>
      </c>
      <c r="P75" t="s">
        <v>128</v>
      </c>
      <c r="Q75" t="s">
        <v>148</v>
      </c>
      <c r="R75" t="s">
        <v>710</v>
      </c>
      <c r="S75" s="1" t="str">
        <f t="shared" si="3"/>
        <v>CUTIPA HUISA, RENE RAUL</v>
      </c>
      <c r="T75" t="s">
        <v>52</v>
      </c>
      <c r="U75" t="s">
        <v>46</v>
      </c>
      <c r="V75" t="s">
        <v>208</v>
      </c>
      <c r="W75" t="s">
        <v>711</v>
      </c>
      <c r="X75" s="75">
        <v>24175</v>
      </c>
      <c r="Y75" t="s">
        <v>712</v>
      </c>
      <c r="Z75" s="75">
        <v>43101</v>
      </c>
      <c r="AA75" s="75">
        <v>43465</v>
      </c>
      <c r="AB75" t="s">
        <v>38</v>
      </c>
      <c r="AC75" t="s">
        <v>39</v>
      </c>
      <c r="AD75" t="s">
        <v>40</v>
      </c>
      <c r="AE75"/>
    </row>
    <row r="76" spans="1:31" ht="15" x14ac:dyDescent="0.25">
      <c r="A76" s="1" t="str">
        <f t="shared" si="2"/>
        <v>1164213711E2</v>
      </c>
      <c r="B76" t="s">
        <v>154</v>
      </c>
      <c r="C76" t="s">
        <v>29</v>
      </c>
      <c r="D76" t="s">
        <v>30</v>
      </c>
      <c r="E76" t="s">
        <v>31</v>
      </c>
      <c r="F76" t="s">
        <v>705</v>
      </c>
      <c r="G76" t="s">
        <v>706</v>
      </c>
      <c r="H76" t="s">
        <v>411</v>
      </c>
      <c r="I76" t="s">
        <v>707</v>
      </c>
      <c r="J76" t="s">
        <v>730</v>
      </c>
      <c r="K76" t="s">
        <v>32</v>
      </c>
      <c r="L76" t="s">
        <v>32</v>
      </c>
      <c r="M76" t="s">
        <v>42</v>
      </c>
      <c r="N76" t="s">
        <v>115</v>
      </c>
      <c r="O76" t="s">
        <v>731</v>
      </c>
      <c r="P76" t="s">
        <v>41</v>
      </c>
      <c r="Q76" t="s">
        <v>41</v>
      </c>
      <c r="R76" t="s">
        <v>41</v>
      </c>
      <c r="S76" s="1" t="str">
        <f t="shared" si="3"/>
        <v xml:space="preserve"> , </v>
      </c>
      <c r="T76" t="s">
        <v>54</v>
      </c>
      <c r="U76" t="s">
        <v>46</v>
      </c>
      <c r="V76" t="s">
        <v>47</v>
      </c>
      <c r="W76" t="s">
        <v>41</v>
      </c>
      <c r="X76" t="s">
        <v>116</v>
      </c>
      <c r="Y76" t="s">
        <v>41</v>
      </c>
      <c r="Z76" s="75">
        <v>42373</v>
      </c>
      <c r="AA76" s="75">
        <v>42735</v>
      </c>
      <c r="AB76" t="s">
        <v>38</v>
      </c>
      <c r="AC76" t="s">
        <v>55</v>
      </c>
      <c r="AD76" t="s">
        <v>40</v>
      </c>
      <c r="AE76"/>
    </row>
    <row r="77" spans="1:31" ht="15" x14ac:dyDescent="0.25">
      <c r="A77" s="1" t="str">
        <f t="shared" si="2"/>
        <v>1168114712E5</v>
      </c>
      <c r="B77" t="s">
        <v>154</v>
      </c>
      <c r="C77" t="s">
        <v>29</v>
      </c>
      <c r="D77" t="s">
        <v>30</v>
      </c>
      <c r="E77" t="s">
        <v>31</v>
      </c>
      <c r="F77" t="s">
        <v>705</v>
      </c>
      <c r="G77" t="s">
        <v>706</v>
      </c>
      <c r="H77" t="s">
        <v>411</v>
      </c>
      <c r="I77" t="s">
        <v>707</v>
      </c>
      <c r="J77" t="s">
        <v>732</v>
      </c>
      <c r="K77" t="s">
        <v>60</v>
      </c>
      <c r="L77" t="s">
        <v>61</v>
      </c>
      <c r="M77" t="s">
        <v>62</v>
      </c>
      <c r="N77" t="s">
        <v>43</v>
      </c>
      <c r="O77" t="s">
        <v>733</v>
      </c>
      <c r="P77" t="s">
        <v>76</v>
      </c>
      <c r="Q77" t="s">
        <v>148</v>
      </c>
      <c r="R77" t="s">
        <v>210</v>
      </c>
      <c r="S77" s="1" t="str">
        <f t="shared" si="3"/>
        <v>FLORES HUISA, ERNESTO</v>
      </c>
      <c r="T77" t="s">
        <v>84</v>
      </c>
      <c r="U77" t="s">
        <v>37</v>
      </c>
      <c r="V77" t="s">
        <v>47</v>
      </c>
      <c r="W77" t="s">
        <v>734</v>
      </c>
      <c r="X77" s="75">
        <v>22991</v>
      </c>
      <c r="Y77" t="s">
        <v>735</v>
      </c>
      <c r="Z77"/>
      <c r="AA77"/>
      <c r="AB77" t="s">
        <v>38</v>
      </c>
      <c r="AC77" t="s">
        <v>64</v>
      </c>
      <c r="AD77" t="s">
        <v>40</v>
      </c>
      <c r="AE77"/>
    </row>
    <row r="78" spans="1:31" ht="15" x14ac:dyDescent="0.25">
      <c r="A78" s="1" t="str">
        <f t="shared" si="2"/>
        <v>1171116112E2</v>
      </c>
      <c r="B78" t="s">
        <v>159</v>
      </c>
      <c r="C78" t="s">
        <v>29</v>
      </c>
      <c r="D78" t="s">
        <v>30</v>
      </c>
      <c r="E78" t="s">
        <v>150</v>
      </c>
      <c r="F78" t="s">
        <v>736</v>
      </c>
      <c r="G78" t="s">
        <v>737</v>
      </c>
      <c r="H78" t="s">
        <v>411</v>
      </c>
      <c r="I78" t="s">
        <v>738</v>
      </c>
      <c r="J78" t="s">
        <v>739</v>
      </c>
      <c r="K78" t="s">
        <v>32</v>
      </c>
      <c r="L78" t="s">
        <v>32</v>
      </c>
      <c r="M78" t="s">
        <v>132</v>
      </c>
      <c r="N78" t="s">
        <v>43</v>
      </c>
      <c r="O78" t="s">
        <v>740</v>
      </c>
      <c r="P78" t="s">
        <v>71</v>
      </c>
      <c r="Q78" t="s">
        <v>71</v>
      </c>
      <c r="R78" t="s">
        <v>741</v>
      </c>
      <c r="S78" s="1" t="str">
        <f t="shared" si="3"/>
        <v>MAMANI MAMANI, CATALINA</v>
      </c>
      <c r="T78" t="s">
        <v>48</v>
      </c>
      <c r="U78" t="s">
        <v>46</v>
      </c>
      <c r="V78" t="s">
        <v>47</v>
      </c>
      <c r="W78" t="s">
        <v>742</v>
      </c>
      <c r="X78" s="75">
        <v>26783</v>
      </c>
      <c r="Y78" t="s">
        <v>743</v>
      </c>
      <c r="Z78" s="75">
        <v>43119</v>
      </c>
      <c r="AA78" s="75">
        <v>43465</v>
      </c>
      <c r="AB78" t="s">
        <v>38</v>
      </c>
      <c r="AC78" t="s">
        <v>39</v>
      </c>
      <c r="AD78" t="s">
        <v>40</v>
      </c>
      <c r="AE78"/>
    </row>
    <row r="79" spans="1:31" ht="15" x14ac:dyDescent="0.25">
      <c r="A79" s="1" t="str">
        <f t="shared" si="2"/>
        <v>1171116112E3</v>
      </c>
      <c r="B79" t="s">
        <v>159</v>
      </c>
      <c r="C79" t="s">
        <v>29</v>
      </c>
      <c r="D79" t="s">
        <v>30</v>
      </c>
      <c r="E79" t="s">
        <v>150</v>
      </c>
      <c r="F79" t="s">
        <v>736</v>
      </c>
      <c r="G79" t="s">
        <v>737</v>
      </c>
      <c r="H79" t="s">
        <v>411</v>
      </c>
      <c r="I79" t="s">
        <v>738</v>
      </c>
      <c r="J79" t="s">
        <v>744</v>
      </c>
      <c r="K79" t="s">
        <v>32</v>
      </c>
      <c r="L79" t="s">
        <v>32</v>
      </c>
      <c r="M79" t="s">
        <v>42</v>
      </c>
      <c r="N79" t="s">
        <v>53</v>
      </c>
      <c r="O79" t="s">
        <v>745</v>
      </c>
      <c r="P79" t="s">
        <v>71</v>
      </c>
      <c r="Q79" t="s">
        <v>189</v>
      </c>
      <c r="R79" t="s">
        <v>746</v>
      </c>
      <c r="S79" s="1" t="str">
        <f t="shared" si="3"/>
        <v>MAMANI ARRAZOLA, JAIME FELIX</v>
      </c>
      <c r="T79" t="s">
        <v>54</v>
      </c>
      <c r="U79" t="s">
        <v>46</v>
      </c>
      <c r="V79" t="s">
        <v>47</v>
      </c>
      <c r="W79" t="s">
        <v>747</v>
      </c>
      <c r="X79" s="75">
        <v>24852</v>
      </c>
      <c r="Y79" t="s">
        <v>748</v>
      </c>
      <c r="Z79" s="75">
        <v>43160</v>
      </c>
      <c r="AA79" s="75">
        <v>43465</v>
      </c>
      <c r="AB79" t="s">
        <v>38</v>
      </c>
      <c r="AC79" t="s">
        <v>55</v>
      </c>
      <c r="AD79" t="s">
        <v>40</v>
      </c>
      <c r="AE79"/>
    </row>
    <row r="80" spans="1:31" ht="15" x14ac:dyDescent="0.25">
      <c r="A80" s="1" t="str">
        <f t="shared" si="2"/>
        <v>1171116112E5</v>
      </c>
      <c r="B80" t="s">
        <v>159</v>
      </c>
      <c r="C80" t="s">
        <v>29</v>
      </c>
      <c r="D80" t="s">
        <v>30</v>
      </c>
      <c r="E80" t="s">
        <v>150</v>
      </c>
      <c r="F80" t="s">
        <v>736</v>
      </c>
      <c r="G80" t="s">
        <v>737</v>
      </c>
      <c r="H80" t="s">
        <v>411</v>
      </c>
      <c r="I80" t="s">
        <v>738</v>
      </c>
      <c r="J80" t="s">
        <v>749</v>
      </c>
      <c r="K80" t="s">
        <v>32</v>
      </c>
      <c r="L80" t="s">
        <v>32</v>
      </c>
      <c r="M80" t="s">
        <v>42</v>
      </c>
      <c r="N80" t="s">
        <v>53</v>
      </c>
      <c r="O80" t="s">
        <v>750</v>
      </c>
      <c r="P80" t="s">
        <v>71</v>
      </c>
      <c r="Q80" t="s">
        <v>71</v>
      </c>
      <c r="R80" t="s">
        <v>110</v>
      </c>
      <c r="S80" s="1" t="str">
        <f t="shared" si="3"/>
        <v>MAMANI MAMANI, JUANA</v>
      </c>
      <c r="T80" t="s">
        <v>54</v>
      </c>
      <c r="U80" t="s">
        <v>46</v>
      </c>
      <c r="V80" t="s">
        <v>69</v>
      </c>
      <c r="W80" t="s">
        <v>751</v>
      </c>
      <c r="X80" s="75">
        <v>30347</v>
      </c>
      <c r="Y80" t="s">
        <v>752</v>
      </c>
      <c r="Z80" s="75">
        <v>43160</v>
      </c>
      <c r="AA80" s="75">
        <v>43465</v>
      </c>
      <c r="AB80" t="s">
        <v>38</v>
      </c>
      <c r="AC80" t="s">
        <v>55</v>
      </c>
      <c r="AD80" t="s">
        <v>40</v>
      </c>
      <c r="AE80"/>
    </row>
    <row r="81" spans="1:31" ht="15" x14ac:dyDescent="0.25">
      <c r="A81" s="1" t="str">
        <f t="shared" si="2"/>
        <v>1171116112E6</v>
      </c>
      <c r="B81" t="s">
        <v>159</v>
      </c>
      <c r="C81" t="s">
        <v>29</v>
      </c>
      <c r="D81" t="s">
        <v>30</v>
      </c>
      <c r="E81" t="s">
        <v>150</v>
      </c>
      <c r="F81" t="s">
        <v>736</v>
      </c>
      <c r="G81" t="s">
        <v>737</v>
      </c>
      <c r="H81" t="s">
        <v>411</v>
      </c>
      <c r="I81" t="s">
        <v>738</v>
      </c>
      <c r="J81" t="s">
        <v>753</v>
      </c>
      <c r="K81" t="s">
        <v>32</v>
      </c>
      <c r="L81" t="s">
        <v>32</v>
      </c>
      <c r="M81" t="s">
        <v>42</v>
      </c>
      <c r="N81" t="s">
        <v>43</v>
      </c>
      <c r="O81" t="s">
        <v>754</v>
      </c>
      <c r="P81" t="s">
        <v>106</v>
      </c>
      <c r="Q81" t="s">
        <v>155</v>
      </c>
      <c r="R81" t="s">
        <v>206</v>
      </c>
      <c r="S81" s="1" t="str">
        <f t="shared" si="3"/>
        <v>PARI HUMPIRI, BERTHA</v>
      </c>
      <c r="T81" t="s">
        <v>54</v>
      </c>
      <c r="U81" t="s">
        <v>46</v>
      </c>
      <c r="V81" t="s">
        <v>47</v>
      </c>
      <c r="W81" t="s">
        <v>755</v>
      </c>
      <c r="X81" s="75">
        <v>25946</v>
      </c>
      <c r="Y81" t="s">
        <v>756</v>
      </c>
      <c r="Z81" s="75">
        <v>42736</v>
      </c>
      <c r="AA81" s="75">
        <v>43100</v>
      </c>
      <c r="AB81" t="s">
        <v>38</v>
      </c>
      <c r="AC81" t="s">
        <v>39</v>
      </c>
      <c r="AD81" t="s">
        <v>40</v>
      </c>
      <c r="AE81"/>
    </row>
    <row r="82" spans="1:31" ht="15" x14ac:dyDescent="0.25">
      <c r="A82" s="1" t="str">
        <f t="shared" si="2"/>
        <v>1171116112E4</v>
      </c>
      <c r="B82" t="s">
        <v>159</v>
      </c>
      <c r="C82" t="s">
        <v>29</v>
      </c>
      <c r="D82" t="s">
        <v>30</v>
      </c>
      <c r="E82" t="s">
        <v>150</v>
      </c>
      <c r="F82" t="s">
        <v>736</v>
      </c>
      <c r="G82" t="s">
        <v>737</v>
      </c>
      <c r="H82" t="s">
        <v>411</v>
      </c>
      <c r="I82" t="s">
        <v>738</v>
      </c>
      <c r="J82" t="s">
        <v>757</v>
      </c>
      <c r="K82" t="s">
        <v>60</v>
      </c>
      <c r="L82" t="s">
        <v>61</v>
      </c>
      <c r="M82" t="s">
        <v>62</v>
      </c>
      <c r="N82" t="s">
        <v>43</v>
      </c>
      <c r="O82" t="s">
        <v>758</v>
      </c>
      <c r="P82" t="s">
        <v>51</v>
      </c>
      <c r="Q82" t="s">
        <v>145</v>
      </c>
      <c r="R82" t="s">
        <v>759</v>
      </c>
      <c r="S82" s="1" t="str">
        <f t="shared" si="3"/>
        <v>VILCA MIRANDA, LUCIO DALMIR</v>
      </c>
      <c r="T82" t="s">
        <v>157</v>
      </c>
      <c r="U82" t="s">
        <v>37</v>
      </c>
      <c r="V82" t="s">
        <v>47</v>
      </c>
      <c r="W82" t="s">
        <v>760</v>
      </c>
      <c r="X82" s="75">
        <v>25080</v>
      </c>
      <c r="Y82" t="s">
        <v>761</v>
      </c>
      <c r="Z82"/>
      <c r="AA82"/>
      <c r="AB82" t="s">
        <v>38</v>
      </c>
      <c r="AC82" t="s">
        <v>64</v>
      </c>
      <c r="AD82" t="s">
        <v>40</v>
      </c>
      <c r="AE82"/>
    </row>
    <row r="83" spans="1:31" ht="15" x14ac:dyDescent="0.25">
      <c r="A83" s="1" t="str">
        <f t="shared" si="2"/>
        <v>1114713312E3</v>
      </c>
      <c r="B83" t="s">
        <v>163</v>
      </c>
      <c r="C83" t="s">
        <v>144</v>
      </c>
      <c r="D83" t="s">
        <v>113</v>
      </c>
      <c r="E83" t="s">
        <v>114</v>
      </c>
      <c r="F83" t="s">
        <v>762</v>
      </c>
      <c r="G83" t="s">
        <v>763</v>
      </c>
      <c r="H83" t="s">
        <v>411</v>
      </c>
      <c r="I83" t="s">
        <v>764</v>
      </c>
      <c r="J83" t="s">
        <v>765</v>
      </c>
      <c r="K83" t="s">
        <v>32</v>
      </c>
      <c r="L83" t="s">
        <v>32</v>
      </c>
      <c r="M83" t="s">
        <v>42</v>
      </c>
      <c r="N83" t="s">
        <v>115</v>
      </c>
      <c r="O83" t="s">
        <v>350</v>
      </c>
      <c r="P83" t="s">
        <v>41</v>
      </c>
      <c r="Q83" t="s">
        <v>41</v>
      </c>
      <c r="R83" t="s">
        <v>41</v>
      </c>
      <c r="S83" s="1" t="str">
        <f t="shared" si="3"/>
        <v xml:space="preserve"> , </v>
      </c>
      <c r="T83" t="s">
        <v>54</v>
      </c>
      <c r="U83" t="s">
        <v>46</v>
      </c>
      <c r="V83" t="s">
        <v>47</v>
      </c>
      <c r="W83" t="s">
        <v>41</v>
      </c>
      <c r="X83" t="s">
        <v>116</v>
      </c>
      <c r="Y83" t="s">
        <v>41</v>
      </c>
      <c r="Z83"/>
      <c r="AA83"/>
      <c r="AB83" t="s">
        <v>38</v>
      </c>
      <c r="AC83" t="s">
        <v>55</v>
      </c>
      <c r="AD83" t="s">
        <v>40</v>
      </c>
      <c r="AE83"/>
    </row>
    <row r="84" spans="1:31" ht="15" x14ac:dyDescent="0.25">
      <c r="A84" s="1" t="str">
        <f t="shared" si="2"/>
        <v>1118114632E7</v>
      </c>
      <c r="B84" t="s">
        <v>163</v>
      </c>
      <c r="C84" t="s">
        <v>144</v>
      </c>
      <c r="D84" t="s">
        <v>113</v>
      </c>
      <c r="E84" t="s">
        <v>114</v>
      </c>
      <c r="F84" t="s">
        <v>762</v>
      </c>
      <c r="G84" t="s">
        <v>763</v>
      </c>
      <c r="H84" t="s">
        <v>411</v>
      </c>
      <c r="I84" t="s">
        <v>764</v>
      </c>
      <c r="J84" t="s">
        <v>766</v>
      </c>
      <c r="K84" t="s">
        <v>32</v>
      </c>
      <c r="L84" t="s">
        <v>32</v>
      </c>
      <c r="M84" t="s">
        <v>132</v>
      </c>
      <c r="N84" t="s">
        <v>43</v>
      </c>
      <c r="O84" t="s">
        <v>767</v>
      </c>
      <c r="P84" t="s">
        <v>768</v>
      </c>
      <c r="Q84" t="s">
        <v>71</v>
      </c>
      <c r="R84" t="s">
        <v>249</v>
      </c>
      <c r="S84" s="1" t="str">
        <f t="shared" si="3"/>
        <v>CEREZO MAMANI, ORLANDO</v>
      </c>
      <c r="T84" t="s">
        <v>48</v>
      </c>
      <c r="U84" t="s">
        <v>46</v>
      </c>
      <c r="V84" t="s">
        <v>47</v>
      </c>
      <c r="W84" t="s">
        <v>769</v>
      </c>
      <c r="X84" s="75">
        <v>23404</v>
      </c>
      <c r="Y84" t="s">
        <v>770</v>
      </c>
      <c r="Z84" s="75">
        <v>43173</v>
      </c>
      <c r="AA84" s="75">
        <v>43465</v>
      </c>
      <c r="AB84" t="s">
        <v>38</v>
      </c>
      <c r="AC84" t="s">
        <v>39</v>
      </c>
      <c r="AD84" t="s">
        <v>40</v>
      </c>
      <c r="AE84"/>
    </row>
    <row r="85" spans="1:31" ht="15" x14ac:dyDescent="0.25">
      <c r="A85" s="1" t="str">
        <f t="shared" si="2"/>
        <v>1118116412E2</v>
      </c>
      <c r="B85" t="s">
        <v>163</v>
      </c>
      <c r="C85" t="s">
        <v>144</v>
      </c>
      <c r="D85" t="s">
        <v>113</v>
      </c>
      <c r="E85" t="s">
        <v>114</v>
      </c>
      <c r="F85" t="s">
        <v>762</v>
      </c>
      <c r="G85" t="s">
        <v>763</v>
      </c>
      <c r="H85" t="s">
        <v>411</v>
      </c>
      <c r="I85" t="s">
        <v>764</v>
      </c>
      <c r="J85" t="s">
        <v>771</v>
      </c>
      <c r="K85" t="s">
        <v>32</v>
      </c>
      <c r="L85" t="s">
        <v>32</v>
      </c>
      <c r="M85" t="s">
        <v>42</v>
      </c>
      <c r="N85" t="s">
        <v>53</v>
      </c>
      <c r="O85" t="s">
        <v>772</v>
      </c>
      <c r="P85" t="s">
        <v>194</v>
      </c>
      <c r="Q85" t="s">
        <v>66</v>
      </c>
      <c r="R85" t="s">
        <v>773</v>
      </c>
      <c r="S85" s="1" t="str">
        <f t="shared" si="3"/>
        <v>MARTINEZ CHARAJA, NANCY MARLENY</v>
      </c>
      <c r="T85" t="s">
        <v>54</v>
      </c>
      <c r="U85" t="s">
        <v>46</v>
      </c>
      <c r="V85" t="s">
        <v>47</v>
      </c>
      <c r="W85" t="s">
        <v>774</v>
      </c>
      <c r="X85" s="75">
        <v>25151</v>
      </c>
      <c r="Y85" t="s">
        <v>775</v>
      </c>
      <c r="Z85" s="75">
        <v>43160</v>
      </c>
      <c r="AA85" s="75">
        <v>43465</v>
      </c>
      <c r="AB85" t="s">
        <v>38</v>
      </c>
      <c r="AC85" t="s">
        <v>55</v>
      </c>
      <c r="AD85" t="s">
        <v>40</v>
      </c>
      <c r="AE85"/>
    </row>
    <row r="86" spans="1:31" ht="15" x14ac:dyDescent="0.25">
      <c r="A86" s="1" t="str">
        <f t="shared" si="2"/>
        <v>1191116712E3</v>
      </c>
      <c r="B86" t="s">
        <v>164</v>
      </c>
      <c r="C86" t="s">
        <v>29</v>
      </c>
      <c r="D86" t="s">
        <v>30</v>
      </c>
      <c r="E86" t="s">
        <v>150</v>
      </c>
      <c r="F86" t="s">
        <v>776</v>
      </c>
      <c r="G86" t="s">
        <v>777</v>
      </c>
      <c r="H86" t="s">
        <v>411</v>
      </c>
      <c r="I86" t="s">
        <v>778</v>
      </c>
      <c r="J86" t="s">
        <v>779</v>
      </c>
      <c r="K86" t="s">
        <v>32</v>
      </c>
      <c r="L86" t="s">
        <v>33</v>
      </c>
      <c r="M86" t="s">
        <v>34</v>
      </c>
      <c r="N86" t="s">
        <v>35</v>
      </c>
      <c r="O86" t="s">
        <v>780</v>
      </c>
      <c r="P86" t="s">
        <v>121</v>
      </c>
      <c r="Q86" t="s">
        <v>56</v>
      </c>
      <c r="R86" t="s">
        <v>781</v>
      </c>
      <c r="S86" s="1" t="str">
        <f t="shared" si="3"/>
        <v>PUMA LOPEZ, RUBEN ELARD</v>
      </c>
      <c r="T86" t="s">
        <v>52</v>
      </c>
      <c r="U86" t="s">
        <v>37</v>
      </c>
      <c r="V86" t="s">
        <v>69</v>
      </c>
      <c r="W86" t="s">
        <v>782</v>
      </c>
      <c r="X86" s="75">
        <v>23970</v>
      </c>
      <c r="Y86" t="s">
        <v>783</v>
      </c>
      <c r="Z86" s="75">
        <v>42064</v>
      </c>
      <c r="AA86" s="75">
        <v>43159</v>
      </c>
      <c r="AB86" t="s">
        <v>38</v>
      </c>
      <c r="AC86" t="s">
        <v>39</v>
      </c>
      <c r="AD86" t="s">
        <v>40</v>
      </c>
      <c r="AE86"/>
    </row>
    <row r="87" spans="1:31" ht="15" x14ac:dyDescent="0.25">
      <c r="A87" s="1" t="str">
        <f t="shared" si="2"/>
        <v>1114113411E2</v>
      </c>
      <c r="B87" t="s">
        <v>164</v>
      </c>
      <c r="C87" t="s">
        <v>29</v>
      </c>
      <c r="D87" t="s">
        <v>30</v>
      </c>
      <c r="E87" t="s">
        <v>150</v>
      </c>
      <c r="F87" t="s">
        <v>776</v>
      </c>
      <c r="G87" t="s">
        <v>777</v>
      </c>
      <c r="H87" t="s">
        <v>411</v>
      </c>
      <c r="I87" t="s">
        <v>778</v>
      </c>
      <c r="J87" t="s">
        <v>784</v>
      </c>
      <c r="K87" t="s">
        <v>32</v>
      </c>
      <c r="L87" t="s">
        <v>32</v>
      </c>
      <c r="M87" t="s">
        <v>42</v>
      </c>
      <c r="N87" t="s">
        <v>115</v>
      </c>
      <c r="O87" t="s">
        <v>350</v>
      </c>
      <c r="P87" t="s">
        <v>41</v>
      </c>
      <c r="Q87" t="s">
        <v>41</v>
      </c>
      <c r="R87" t="s">
        <v>41</v>
      </c>
      <c r="S87" s="1" t="str">
        <f t="shared" si="3"/>
        <v xml:space="preserve"> , </v>
      </c>
      <c r="T87" t="s">
        <v>54</v>
      </c>
      <c r="U87" t="s">
        <v>46</v>
      </c>
      <c r="V87" t="s">
        <v>47</v>
      </c>
      <c r="W87" t="s">
        <v>41</v>
      </c>
      <c r="X87" t="s">
        <v>116</v>
      </c>
      <c r="Y87" t="s">
        <v>41</v>
      </c>
      <c r="Z87"/>
      <c r="AA87"/>
      <c r="AB87" t="s">
        <v>38</v>
      </c>
      <c r="AC87" t="s">
        <v>55</v>
      </c>
      <c r="AD87" t="s">
        <v>40</v>
      </c>
      <c r="AE87"/>
    </row>
    <row r="88" spans="1:31" ht="15" x14ac:dyDescent="0.25">
      <c r="A88" s="1" t="str">
        <f t="shared" si="2"/>
        <v>1191116712E4</v>
      </c>
      <c r="B88" t="s">
        <v>164</v>
      </c>
      <c r="C88" t="s">
        <v>29</v>
      </c>
      <c r="D88" t="s">
        <v>30</v>
      </c>
      <c r="E88" t="s">
        <v>150</v>
      </c>
      <c r="F88" t="s">
        <v>776</v>
      </c>
      <c r="G88" t="s">
        <v>777</v>
      </c>
      <c r="H88" t="s">
        <v>411</v>
      </c>
      <c r="I88" t="s">
        <v>778</v>
      </c>
      <c r="J88" t="s">
        <v>785</v>
      </c>
      <c r="K88" t="s">
        <v>32</v>
      </c>
      <c r="L88" t="s">
        <v>32</v>
      </c>
      <c r="M88" t="s">
        <v>42</v>
      </c>
      <c r="N88" t="s">
        <v>43</v>
      </c>
      <c r="O88" t="s">
        <v>786</v>
      </c>
      <c r="P88" t="s">
        <v>112</v>
      </c>
      <c r="Q88" t="s">
        <v>101</v>
      </c>
      <c r="R88" t="s">
        <v>245</v>
      </c>
      <c r="S88" s="1" t="str">
        <f t="shared" si="3"/>
        <v>TICONA APAZA, LEANDRO</v>
      </c>
      <c r="T88" t="s">
        <v>36</v>
      </c>
      <c r="U88" t="s">
        <v>46</v>
      </c>
      <c r="V88" t="s">
        <v>47</v>
      </c>
      <c r="W88" t="s">
        <v>787</v>
      </c>
      <c r="X88" s="75">
        <v>28548</v>
      </c>
      <c r="Y88" t="s">
        <v>788</v>
      </c>
      <c r="Z88" s="75">
        <v>42795</v>
      </c>
      <c r="AA88" s="75">
        <v>43100</v>
      </c>
      <c r="AB88" t="s">
        <v>38</v>
      </c>
      <c r="AC88" t="s">
        <v>39</v>
      </c>
      <c r="AD88" t="s">
        <v>40</v>
      </c>
      <c r="AE88"/>
    </row>
    <row r="89" spans="1:31" ht="15" x14ac:dyDescent="0.25">
      <c r="A89" s="1" t="str">
        <f t="shared" si="2"/>
        <v>1191116712E5</v>
      </c>
      <c r="B89" t="s">
        <v>164</v>
      </c>
      <c r="C89" t="s">
        <v>29</v>
      </c>
      <c r="D89" t="s">
        <v>30</v>
      </c>
      <c r="E89" t="s">
        <v>150</v>
      </c>
      <c r="F89" t="s">
        <v>776</v>
      </c>
      <c r="G89" t="s">
        <v>777</v>
      </c>
      <c r="H89" t="s">
        <v>411</v>
      </c>
      <c r="I89" t="s">
        <v>778</v>
      </c>
      <c r="J89" t="s">
        <v>789</v>
      </c>
      <c r="K89" t="s">
        <v>32</v>
      </c>
      <c r="L89" t="s">
        <v>32</v>
      </c>
      <c r="M89" t="s">
        <v>42</v>
      </c>
      <c r="N89" t="s">
        <v>43</v>
      </c>
      <c r="O89" t="s">
        <v>49</v>
      </c>
      <c r="P89" t="s">
        <v>51</v>
      </c>
      <c r="Q89" t="s">
        <v>111</v>
      </c>
      <c r="R89" t="s">
        <v>790</v>
      </c>
      <c r="S89" s="1" t="str">
        <f t="shared" si="3"/>
        <v>VILCA ARCE, DARIO BONIFACIO</v>
      </c>
      <c r="T89" t="s">
        <v>45</v>
      </c>
      <c r="U89" t="s">
        <v>46</v>
      </c>
      <c r="V89" t="s">
        <v>47</v>
      </c>
      <c r="W89" t="s">
        <v>791</v>
      </c>
      <c r="X89" s="75">
        <v>23833</v>
      </c>
      <c r="Y89" t="s">
        <v>792</v>
      </c>
      <c r="Z89"/>
      <c r="AA89"/>
      <c r="AB89" t="s">
        <v>38</v>
      </c>
      <c r="AC89" t="s">
        <v>39</v>
      </c>
      <c r="AD89" t="s">
        <v>40</v>
      </c>
      <c r="AE89"/>
    </row>
    <row r="90" spans="1:31" ht="15" x14ac:dyDescent="0.25">
      <c r="A90" s="1" t="str">
        <f t="shared" si="2"/>
        <v>1191116712E8</v>
      </c>
      <c r="B90" t="s">
        <v>164</v>
      </c>
      <c r="C90" t="s">
        <v>29</v>
      </c>
      <c r="D90" t="s">
        <v>30</v>
      </c>
      <c r="E90" t="s">
        <v>150</v>
      </c>
      <c r="F90" t="s">
        <v>776</v>
      </c>
      <c r="G90" t="s">
        <v>777</v>
      </c>
      <c r="H90" t="s">
        <v>411</v>
      </c>
      <c r="I90" t="s">
        <v>778</v>
      </c>
      <c r="J90" t="s">
        <v>793</v>
      </c>
      <c r="K90" t="s">
        <v>32</v>
      </c>
      <c r="L90" t="s">
        <v>32</v>
      </c>
      <c r="M90" t="s">
        <v>42</v>
      </c>
      <c r="N90" t="s">
        <v>43</v>
      </c>
      <c r="O90" t="s">
        <v>794</v>
      </c>
      <c r="P90" t="s">
        <v>131</v>
      </c>
      <c r="Q90" t="s">
        <v>250</v>
      </c>
      <c r="R90" t="s">
        <v>795</v>
      </c>
      <c r="S90" s="1" t="str">
        <f t="shared" si="3"/>
        <v>NINA AROQUIPA, DOMINGO SANTOS</v>
      </c>
      <c r="T90" t="s">
        <v>48</v>
      </c>
      <c r="U90" t="s">
        <v>46</v>
      </c>
      <c r="V90" t="s">
        <v>47</v>
      </c>
      <c r="W90" t="s">
        <v>796</v>
      </c>
      <c r="X90" s="75">
        <v>26016</v>
      </c>
      <c r="Y90" t="s">
        <v>797</v>
      </c>
      <c r="Z90"/>
      <c r="AA90"/>
      <c r="AB90" t="s">
        <v>38</v>
      </c>
      <c r="AC90" t="s">
        <v>39</v>
      </c>
      <c r="AD90" t="s">
        <v>40</v>
      </c>
      <c r="AE90"/>
    </row>
    <row r="91" spans="1:31" ht="15" x14ac:dyDescent="0.25">
      <c r="A91" s="1" t="str">
        <f t="shared" si="2"/>
        <v>1191116712E9</v>
      </c>
      <c r="B91" t="s">
        <v>164</v>
      </c>
      <c r="C91" t="s">
        <v>29</v>
      </c>
      <c r="D91" t="s">
        <v>30</v>
      </c>
      <c r="E91" t="s">
        <v>150</v>
      </c>
      <c r="F91" t="s">
        <v>776</v>
      </c>
      <c r="G91" t="s">
        <v>777</v>
      </c>
      <c r="H91" t="s">
        <v>411</v>
      </c>
      <c r="I91" t="s">
        <v>778</v>
      </c>
      <c r="J91" t="s">
        <v>798</v>
      </c>
      <c r="K91" t="s">
        <v>32</v>
      </c>
      <c r="L91" t="s">
        <v>32</v>
      </c>
      <c r="M91" t="s">
        <v>42</v>
      </c>
      <c r="N91" t="s">
        <v>43</v>
      </c>
      <c r="O91" t="s">
        <v>799</v>
      </c>
      <c r="P91" t="s">
        <v>118</v>
      </c>
      <c r="Q91" t="s">
        <v>800</v>
      </c>
      <c r="R91" t="s">
        <v>801</v>
      </c>
      <c r="S91" s="1" t="str">
        <f t="shared" si="3"/>
        <v>MORENO ROSADO, LIDIA ELENA</v>
      </c>
      <c r="T91" t="s">
        <v>221</v>
      </c>
      <c r="U91" t="s">
        <v>46</v>
      </c>
      <c r="V91" t="s">
        <v>47</v>
      </c>
      <c r="W91" t="s">
        <v>802</v>
      </c>
      <c r="X91" s="75">
        <v>21765</v>
      </c>
      <c r="Y91" t="s">
        <v>803</v>
      </c>
      <c r="Z91" s="75">
        <v>42369</v>
      </c>
      <c r="AA91"/>
      <c r="AB91" t="s">
        <v>38</v>
      </c>
      <c r="AC91" t="s">
        <v>39</v>
      </c>
      <c r="AD91" t="s">
        <v>40</v>
      </c>
      <c r="AE91"/>
    </row>
    <row r="92" spans="1:31" ht="15" x14ac:dyDescent="0.25">
      <c r="A92" s="1" t="str">
        <f t="shared" si="2"/>
        <v>1191116712E7</v>
      </c>
      <c r="B92" t="s">
        <v>164</v>
      </c>
      <c r="C92" t="s">
        <v>29</v>
      </c>
      <c r="D92" t="s">
        <v>30</v>
      </c>
      <c r="E92" t="s">
        <v>150</v>
      </c>
      <c r="F92" t="s">
        <v>776</v>
      </c>
      <c r="G92" t="s">
        <v>777</v>
      </c>
      <c r="H92" t="s">
        <v>411</v>
      </c>
      <c r="I92" t="s">
        <v>778</v>
      </c>
      <c r="J92" t="s">
        <v>804</v>
      </c>
      <c r="K92" t="s">
        <v>60</v>
      </c>
      <c r="L92" t="s">
        <v>61</v>
      </c>
      <c r="M92" t="s">
        <v>62</v>
      </c>
      <c r="N92" t="s">
        <v>43</v>
      </c>
      <c r="O92" t="s">
        <v>805</v>
      </c>
      <c r="P92" t="s">
        <v>76</v>
      </c>
      <c r="Q92" t="s">
        <v>151</v>
      </c>
      <c r="R92" t="s">
        <v>216</v>
      </c>
      <c r="S92" s="1" t="str">
        <f t="shared" si="3"/>
        <v>FLORES RAMIREZ, ANGEL</v>
      </c>
      <c r="T92" t="s">
        <v>63</v>
      </c>
      <c r="U92" t="s">
        <v>37</v>
      </c>
      <c r="V92" t="s">
        <v>47</v>
      </c>
      <c r="W92" t="s">
        <v>806</v>
      </c>
      <c r="X92" s="75">
        <v>20606</v>
      </c>
      <c r="Y92" t="s">
        <v>807</v>
      </c>
      <c r="Z92"/>
      <c r="AA92"/>
      <c r="AB92" t="s">
        <v>38</v>
      </c>
      <c r="AC92" t="s">
        <v>64</v>
      </c>
      <c r="AD92" t="s">
        <v>40</v>
      </c>
      <c r="AE92"/>
    </row>
    <row r="93" spans="1:31" ht="15" x14ac:dyDescent="0.25">
      <c r="A93" s="1" t="str">
        <f t="shared" si="2"/>
        <v>1113116712E6</v>
      </c>
      <c r="B93" t="s">
        <v>164</v>
      </c>
      <c r="C93" t="s">
        <v>29</v>
      </c>
      <c r="D93" t="s">
        <v>30</v>
      </c>
      <c r="E93" t="s">
        <v>150</v>
      </c>
      <c r="F93" t="s">
        <v>808</v>
      </c>
      <c r="G93" t="s">
        <v>809</v>
      </c>
      <c r="H93" t="s">
        <v>411</v>
      </c>
      <c r="I93" t="s">
        <v>810</v>
      </c>
      <c r="J93" t="s">
        <v>811</v>
      </c>
      <c r="K93" t="s">
        <v>32</v>
      </c>
      <c r="L93" t="s">
        <v>33</v>
      </c>
      <c r="M93" t="s">
        <v>34</v>
      </c>
      <c r="N93" t="s">
        <v>35</v>
      </c>
      <c r="O93" t="s">
        <v>812</v>
      </c>
      <c r="P93" t="s">
        <v>127</v>
      </c>
      <c r="Q93" t="s">
        <v>71</v>
      </c>
      <c r="R93" t="s">
        <v>220</v>
      </c>
      <c r="S93" s="1" t="str">
        <f t="shared" si="3"/>
        <v>SANIZO MAMANI, ADRIAN</v>
      </c>
      <c r="T93" t="s">
        <v>52</v>
      </c>
      <c r="U93" t="s">
        <v>37</v>
      </c>
      <c r="V93" t="s">
        <v>69</v>
      </c>
      <c r="W93" t="s">
        <v>813</v>
      </c>
      <c r="X93" s="75">
        <v>25340</v>
      </c>
      <c r="Y93" t="s">
        <v>814</v>
      </c>
      <c r="Z93" s="75">
        <v>42064</v>
      </c>
      <c r="AA93" s="75">
        <v>43159</v>
      </c>
      <c r="AB93" t="s">
        <v>38</v>
      </c>
      <c r="AC93" t="s">
        <v>39</v>
      </c>
      <c r="AD93" t="s">
        <v>40</v>
      </c>
      <c r="AE93"/>
    </row>
    <row r="94" spans="1:31" ht="15" x14ac:dyDescent="0.25">
      <c r="A94" s="1" t="str">
        <f t="shared" si="2"/>
        <v>1113116712E0</v>
      </c>
      <c r="B94" t="s">
        <v>164</v>
      </c>
      <c r="C94" t="s">
        <v>29</v>
      </c>
      <c r="D94" t="s">
        <v>30</v>
      </c>
      <c r="E94" t="s">
        <v>150</v>
      </c>
      <c r="F94" t="s">
        <v>808</v>
      </c>
      <c r="G94" t="s">
        <v>809</v>
      </c>
      <c r="H94" t="s">
        <v>411</v>
      </c>
      <c r="I94" t="s">
        <v>810</v>
      </c>
      <c r="J94" t="s">
        <v>815</v>
      </c>
      <c r="K94" t="s">
        <v>32</v>
      </c>
      <c r="L94" t="s">
        <v>32</v>
      </c>
      <c r="M94" t="s">
        <v>42</v>
      </c>
      <c r="N94" t="s">
        <v>43</v>
      </c>
      <c r="O94" t="s">
        <v>816</v>
      </c>
      <c r="P94" t="s">
        <v>170</v>
      </c>
      <c r="Q94" t="s">
        <v>191</v>
      </c>
      <c r="R94" t="s">
        <v>817</v>
      </c>
      <c r="S94" s="1" t="str">
        <f t="shared" si="3"/>
        <v>HOLGUIN BAILON, ELISEO</v>
      </c>
      <c r="T94" t="s">
        <v>45</v>
      </c>
      <c r="U94" t="s">
        <v>46</v>
      </c>
      <c r="V94" t="s">
        <v>47</v>
      </c>
      <c r="W94" t="s">
        <v>818</v>
      </c>
      <c r="X94" s="75">
        <v>20290</v>
      </c>
      <c r="Y94" t="s">
        <v>819</v>
      </c>
      <c r="Z94"/>
      <c r="AA94"/>
      <c r="AB94" t="s">
        <v>38</v>
      </c>
      <c r="AC94" t="s">
        <v>39</v>
      </c>
      <c r="AD94" t="s">
        <v>40</v>
      </c>
      <c r="AE94"/>
    </row>
    <row r="95" spans="1:31" ht="15" x14ac:dyDescent="0.25">
      <c r="A95" s="1" t="str">
        <f t="shared" si="2"/>
        <v>1113116712E2</v>
      </c>
      <c r="B95" t="s">
        <v>164</v>
      </c>
      <c r="C95" t="s">
        <v>29</v>
      </c>
      <c r="D95" t="s">
        <v>30</v>
      </c>
      <c r="E95" t="s">
        <v>150</v>
      </c>
      <c r="F95" t="s">
        <v>808</v>
      </c>
      <c r="G95" t="s">
        <v>809</v>
      </c>
      <c r="H95" t="s">
        <v>411</v>
      </c>
      <c r="I95" t="s">
        <v>810</v>
      </c>
      <c r="J95" t="s">
        <v>820</v>
      </c>
      <c r="K95" t="s">
        <v>32</v>
      </c>
      <c r="L95" t="s">
        <v>32</v>
      </c>
      <c r="M95" t="s">
        <v>42</v>
      </c>
      <c r="N95" t="s">
        <v>43</v>
      </c>
      <c r="O95" t="s">
        <v>49</v>
      </c>
      <c r="P95" t="s">
        <v>821</v>
      </c>
      <c r="Q95" t="s">
        <v>147</v>
      </c>
      <c r="R95" t="s">
        <v>190</v>
      </c>
      <c r="S95" s="1" t="str">
        <f t="shared" si="3"/>
        <v>BENAVENTE MALAGA, MARY LUZ</v>
      </c>
      <c r="T95" t="s">
        <v>45</v>
      </c>
      <c r="U95" t="s">
        <v>46</v>
      </c>
      <c r="V95" t="s">
        <v>47</v>
      </c>
      <c r="W95" t="s">
        <v>822</v>
      </c>
      <c r="X95" s="75">
        <v>27420</v>
      </c>
      <c r="Y95" t="s">
        <v>823</v>
      </c>
      <c r="Z95"/>
      <c r="AA95"/>
      <c r="AB95" t="s">
        <v>38</v>
      </c>
      <c r="AC95" t="s">
        <v>39</v>
      </c>
      <c r="AD95" t="s">
        <v>40</v>
      </c>
      <c r="AE95"/>
    </row>
    <row r="96" spans="1:31" ht="15" x14ac:dyDescent="0.25">
      <c r="A96" s="1" t="str">
        <f t="shared" si="2"/>
        <v>1113116712E3</v>
      </c>
      <c r="B96" t="s">
        <v>164</v>
      </c>
      <c r="C96" t="s">
        <v>29</v>
      </c>
      <c r="D96" t="s">
        <v>30</v>
      </c>
      <c r="E96" t="s">
        <v>150</v>
      </c>
      <c r="F96" t="s">
        <v>808</v>
      </c>
      <c r="G96" t="s">
        <v>809</v>
      </c>
      <c r="H96" t="s">
        <v>411</v>
      </c>
      <c r="I96" t="s">
        <v>810</v>
      </c>
      <c r="J96" t="s">
        <v>824</v>
      </c>
      <c r="K96" t="s">
        <v>32</v>
      </c>
      <c r="L96" t="s">
        <v>32</v>
      </c>
      <c r="M96" t="s">
        <v>42</v>
      </c>
      <c r="N96" t="s">
        <v>43</v>
      </c>
      <c r="O96" t="s">
        <v>49</v>
      </c>
      <c r="P96" t="s">
        <v>825</v>
      </c>
      <c r="Q96" t="s">
        <v>83</v>
      </c>
      <c r="R96" t="s">
        <v>826</v>
      </c>
      <c r="S96" s="1" t="str">
        <f t="shared" si="3"/>
        <v>CAIRA FLOREZ, ALEXANDER WILLY</v>
      </c>
      <c r="T96" t="s">
        <v>52</v>
      </c>
      <c r="U96" t="s">
        <v>46</v>
      </c>
      <c r="V96" t="s">
        <v>47</v>
      </c>
      <c r="W96" t="s">
        <v>827</v>
      </c>
      <c r="X96" s="75">
        <v>26529</v>
      </c>
      <c r="Y96" t="s">
        <v>828</v>
      </c>
      <c r="Z96"/>
      <c r="AA96"/>
      <c r="AB96" t="s">
        <v>38</v>
      </c>
      <c r="AC96" t="s">
        <v>39</v>
      </c>
      <c r="AD96" t="s">
        <v>40</v>
      </c>
      <c r="AE96"/>
    </row>
    <row r="97" spans="1:31" ht="15" x14ac:dyDescent="0.25">
      <c r="A97" s="1" t="str">
        <f t="shared" si="2"/>
        <v>1113116712E4</v>
      </c>
      <c r="B97" t="s">
        <v>164</v>
      </c>
      <c r="C97" t="s">
        <v>29</v>
      </c>
      <c r="D97" t="s">
        <v>30</v>
      </c>
      <c r="E97" t="s">
        <v>150</v>
      </c>
      <c r="F97" t="s">
        <v>808</v>
      </c>
      <c r="G97" t="s">
        <v>809</v>
      </c>
      <c r="H97" t="s">
        <v>411</v>
      </c>
      <c r="I97" t="s">
        <v>810</v>
      </c>
      <c r="J97" t="s">
        <v>829</v>
      </c>
      <c r="K97" t="s">
        <v>32</v>
      </c>
      <c r="L97" t="s">
        <v>32</v>
      </c>
      <c r="M97" t="s">
        <v>42</v>
      </c>
      <c r="N97" t="s">
        <v>43</v>
      </c>
      <c r="O97" t="s">
        <v>49</v>
      </c>
      <c r="P97" t="s">
        <v>89</v>
      </c>
      <c r="Q97" t="s">
        <v>152</v>
      </c>
      <c r="R97" t="s">
        <v>830</v>
      </c>
      <c r="S97" s="1" t="str">
        <f t="shared" si="3"/>
        <v>CHURA AYALA, YLDA BARBARA</v>
      </c>
      <c r="T97" t="s">
        <v>45</v>
      </c>
      <c r="U97" t="s">
        <v>46</v>
      </c>
      <c r="V97" t="s">
        <v>47</v>
      </c>
      <c r="W97" t="s">
        <v>831</v>
      </c>
      <c r="X97" s="75">
        <v>22782</v>
      </c>
      <c r="Y97" t="s">
        <v>832</v>
      </c>
      <c r="Z97"/>
      <c r="AA97"/>
      <c r="AB97" t="s">
        <v>38</v>
      </c>
      <c r="AC97" t="s">
        <v>39</v>
      </c>
      <c r="AD97" t="s">
        <v>40</v>
      </c>
      <c r="AE97"/>
    </row>
    <row r="98" spans="1:31" ht="15" x14ac:dyDescent="0.25">
      <c r="A98" s="1" t="str">
        <f t="shared" si="2"/>
        <v>1113116712E5</v>
      </c>
      <c r="B98" t="s">
        <v>164</v>
      </c>
      <c r="C98" t="s">
        <v>29</v>
      </c>
      <c r="D98" t="s">
        <v>30</v>
      </c>
      <c r="E98" t="s">
        <v>150</v>
      </c>
      <c r="F98" t="s">
        <v>808</v>
      </c>
      <c r="G98" t="s">
        <v>809</v>
      </c>
      <c r="H98" t="s">
        <v>411</v>
      </c>
      <c r="I98" t="s">
        <v>810</v>
      </c>
      <c r="J98" t="s">
        <v>833</v>
      </c>
      <c r="K98" t="s">
        <v>32</v>
      </c>
      <c r="L98" t="s">
        <v>32</v>
      </c>
      <c r="M98" t="s">
        <v>42</v>
      </c>
      <c r="N98" t="s">
        <v>43</v>
      </c>
      <c r="O98" t="s">
        <v>49</v>
      </c>
      <c r="P98" t="s">
        <v>74</v>
      </c>
      <c r="Q98" t="s">
        <v>71</v>
      </c>
      <c r="R98" t="s">
        <v>169</v>
      </c>
      <c r="S98" s="1" t="str">
        <f t="shared" si="3"/>
        <v>ALARCON MAMANI, GRACIELA</v>
      </c>
      <c r="T98" t="s">
        <v>48</v>
      </c>
      <c r="U98" t="s">
        <v>46</v>
      </c>
      <c r="V98" t="s">
        <v>229</v>
      </c>
      <c r="W98" t="s">
        <v>834</v>
      </c>
      <c r="X98" s="75">
        <v>22374</v>
      </c>
      <c r="Y98" t="s">
        <v>835</v>
      </c>
      <c r="Z98" s="75">
        <v>43160</v>
      </c>
      <c r="AA98" s="75">
        <v>43465</v>
      </c>
      <c r="AB98" t="s">
        <v>38</v>
      </c>
      <c r="AC98" t="s">
        <v>39</v>
      </c>
      <c r="AD98" t="s">
        <v>40</v>
      </c>
      <c r="AE98"/>
    </row>
    <row r="99" spans="1:31" ht="15" x14ac:dyDescent="0.25">
      <c r="A99" s="1" t="str">
        <f t="shared" si="2"/>
        <v>1113116712E5</v>
      </c>
      <c r="B99" t="s">
        <v>164</v>
      </c>
      <c r="C99" t="s">
        <v>29</v>
      </c>
      <c r="D99" t="s">
        <v>30</v>
      </c>
      <c r="E99" t="s">
        <v>150</v>
      </c>
      <c r="F99" t="s">
        <v>808</v>
      </c>
      <c r="G99" t="s">
        <v>809</v>
      </c>
      <c r="H99" t="s">
        <v>411</v>
      </c>
      <c r="I99" t="s">
        <v>810</v>
      </c>
      <c r="J99" t="s">
        <v>833</v>
      </c>
      <c r="K99" t="s">
        <v>32</v>
      </c>
      <c r="L99" t="s">
        <v>32</v>
      </c>
      <c r="M99" t="s">
        <v>42</v>
      </c>
      <c r="N99" t="s">
        <v>53</v>
      </c>
      <c r="O99" t="s">
        <v>836</v>
      </c>
      <c r="P99" t="s">
        <v>103</v>
      </c>
      <c r="Q99" t="s">
        <v>223</v>
      </c>
      <c r="R99" t="s">
        <v>837</v>
      </c>
      <c r="S99" s="1" t="str">
        <f t="shared" si="3"/>
        <v>ANDIA GUZMAN, SUMAYA MIRIAM</v>
      </c>
      <c r="T99" t="s">
        <v>54</v>
      </c>
      <c r="U99" t="s">
        <v>46</v>
      </c>
      <c r="V99" t="s">
        <v>47</v>
      </c>
      <c r="W99" t="s">
        <v>838</v>
      </c>
      <c r="X99" s="75">
        <v>23327</v>
      </c>
      <c r="Y99" t="s">
        <v>839</v>
      </c>
      <c r="Z99" s="75">
        <v>43174</v>
      </c>
      <c r="AA99" s="75">
        <v>43465</v>
      </c>
      <c r="AB99" t="s">
        <v>135</v>
      </c>
      <c r="AC99" t="s">
        <v>55</v>
      </c>
      <c r="AD99" t="s">
        <v>40</v>
      </c>
      <c r="AE99"/>
    </row>
    <row r="100" spans="1:31" ht="15" x14ac:dyDescent="0.25">
      <c r="A100" s="1" t="str">
        <f t="shared" si="2"/>
        <v>1113116712E7</v>
      </c>
      <c r="B100" t="s">
        <v>164</v>
      </c>
      <c r="C100" t="s">
        <v>29</v>
      </c>
      <c r="D100" t="s">
        <v>30</v>
      </c>
      <c r="E100" t="s">
        <v>150</v>
      </c>
      <c r="F100" t="s">
        <v>808</v>
      </c>
      <c r="G100" t="s">
        <v>809</v>
      </c>
      <c r="H100" t="s">
        <v>411</v>
      </c>
      <c r="I100" t="s">
        <v>810</v>
      </c>
      <c r="J100" t="s">
        <v>840</v>
      </c>
      <c r="K100" t="s">
        <v>32</v>
      </c>
      <c r="L100" t="s">
        <v>32</v>
      </c>
      <c r="M100" t="s">
        <v>42</v>
      </c>
      <c r="N100" t="s">
        <v>43</v>
      </c>
      <c r="O100" t="s">
        <v>49</v>
      </c>
      <c r="P100" t="s">
        <v>219</v>
      </c>
      <c r="Q100" t="s">
        <v>194</v>
      </c>
      <c r="R100" t="s">
        <v>841</v>
      </c>
      <c r="S100" s="1" t="str">
        <f t="shared" si="3"/>
        <v>RODRIGO MARTINEZ, EDSON GERMAN</v>
      </c>
      <c r="T100" t="s">
        <v>45</v>
      </c>
      <c r="U100" t="s">
        <v>46</v>
      </c>
      <c r="V100" t="s">
        <v>47</v>
      </c>
      <c r="W100" t="s">
        <v>842</v>
      </c>
      <c r="X100" s="75">
        <v>24675</v>
      </c>
      <c r="Y100" t="s">
        <v>843</v>
      </c>
      <c r="Z100"/>
      <c r="AA100"/>
      <c r="AB100" t="s">
        <v>38</v>
      </c>
      <c r="AC100" t="s">
        <v>39</v>
      </c>
      <c r="AD100" t="s">
        <v>40</v>
      </c>
      <c r="AE100"/>
    </row>
    <row r="101" spans="1:31" ht="15" x14ac:dyDescent="0.25">
      <c r="A101" s="1" t="str">
        <f t="shared" si="2"/>
        <v>1113116712E9</v>
      </c>
      <c r="B101" t="s">
        <v>164</v>
      </c>
      <c r="C101" t="s">
        <v>29</v>
      </c>
      <c r="D101" t="s">
        <v>30</v>
      </c>
      <c r="E101" t="s">
        <v>150</v>
      </c>
      <c r="F101" t="s">
        <v>808</v>
      </c>
      <c r="G101" t="s">
        <v>809</v>
      </c>
      <c r="H101" t="s">
        <v>411</v>
      </c>
      <c r="I101" t="s">
        <v>810</v>
      </c>
      <c r="J101" t="s">
        <v>844</v>
      </c>
      <c r="K101" t="s">
        <v>32</v>
      </c>
      <c r="L101" t="s">
        <v>32</v>
      </c>
      <c r="M101" t="s">
        <v>42</v>
      </c>
      <c r="N101" t="s">
        <v>43</v>
      </c>
      <c r="O101" t="s">
        <v>49</v>
      </c>
      <c r="P101" t="s">
        <v>117</v>
      </c>
      <c r="Q101" t="s">
        <v>201</v>
      </c>
      <c r="R101" t="s">
        <v>845</v>
      </c>
      <c r="S101" s="1" t="str">
        <f t="shared" si="3"/>
        <v>VASQUEZ PAQUITA, ANDRES PAULINO</v>
      </c>
      <c r="T101" t="s">
        <v>48</v>
      </c>
      <c r="U101" t="s">
        <v>46</v>
      </c>
      <c r="V101" t="s">
        <v>47</v>
      </c>
      <c r="W101" t="s">
        <v>846</v>
      </c>
      <c r="X101" s="75">
        <v>24133</v>
      </c>
      <c r="Y101" t="s">
        <v>847</v>
      </c>
      <c r="Z101"/>
      <c r="AA101"/>
      <c r="AB101" t="s">
        <v>38</v>
      </c>
      <c r="AC101" t="s">
        <v>39</v>
      </c>
      <c r="AD101" t="s">
        <v>40</v>
      </c>
      <c r="AE101"/>
    </row>
    <row r="102" spans="1:31" ht="15" x14ac:dyDescent="0.25">
      <c r="A102" s="1" t="str">
        <f t="shared" si="2"/>
        <v>921481215918</v>
      </c>
      <c r="B102" t="s">
        <v>164</v>
      </c>
      <c r="C102" t="s">
        <v>29</v>
      </c>
      <c r="D102" t="s">
        <v>30</v>
      </c>
      <c r="E102" t="s">
        <v>150</v>
      </c>
      <c r="F102" t="s">
        <v>808</v>
      </c>
      <c r="G102" t="s">
        <v>809</v>
      </c>
      <c r="H102" t="s">
        <v>411</v>
      </c>
      <c r="I102" t="s">
        <v>810</v>
      </c>
      <c r="J102" t="s">
        <v>848</v>
      </c>
      <c r="K102" t="s">
        <v>60</v>
      </c>
      <c r="L102" t="s">
        <v>199</v>
      </c>
      <c r="M102" t="s">
        <v>235</v>
      </c>
      <c r="N102" t="s">
        <v>43</v>
      </c>
      <c r="O102" t="s">
        <v>570</v>
      </c>
      <c r="P102" t="s">
        <v>88</v>
      </c>
      <c r="Q102" t="s">
        <v>192</v>
      </c>
      <c r="R102" t="s">
        <v>849</v>
      </c>
      <c r="S102" s="1" t="str">
        <f t="shared" si="3"/>
        <v>GOMEZ ARI, RENALDO</v>
      </c>
      <c r="T102" t="s">
        <v>198</v>
      </c>
      <c r="U102" t="s">
        <v>37</v>
      </c>
      <c r="V102" t="s">
        <v>47</v>
      </c>
      <c r="W102" t="s">
        <v>850</v>
      </c>
      <c r="X102" s="75">
        <v>18582</v>
      </c>
      <c r="Y102" t="s">
        <v>851</v>
      </c>
      <c r="Z102"/>
      <c r="AA102"/>
      <c r="AB102" t="s">
        <v>38</v>
      </c>
      <c r="AC102" t="s">
        <v>64</v>
      </c>
      <c r="AD102" t="s">
        <v>40</v>
      </c>
      <c r="AE102"/>
    </row>
    <row r="103" spans="1:31" ht="15" x14ac:dyDescent="0.25">
      <c r="A103" s="1" t="str">
        <f t="shared" si="2"/>
        <v>1113116712E8</v>
      </c>
      <c r="B103" t="s">
        <v>164</v>
      </c>
      <c r="C103" t="s">
        <v>29</v>
      </c>
      <c r="D103" t="s">
        <v>30</v>
      </c>
      <c r="E103" t="s">
        <v>150</v>
      </c>
      <c r="F103" t="s">
        <v>808</v>
      </c>
      <c r="G103" t="s">
        <v>809</v>
      </c>
      <c r="H103" t="s">
        <v>411</v>
      </c>
      <c r="I103" t="s">
        <v>810</v>
      </c>
      <c r="J103" t="s">
        <v>852</v>
      </c>
      <c r="K103" t="s">
        <v>60</v>
      </c>
      <c r="L103" t="s">
        <v>61</v>
      </c>
      <c r="M103" t="s">
        <v>62</v>
      </c>
      <c r="N103" t="s">
        <v>43</v>
      </c>
      <c r="O103" t="s">
        <v>853</v>
      </c>
      <c r="P103" t="s">
        <v>58</v>
      </c>
      <c r="Q103" t="s">
        <v>196</v>
      </c>
      <c r="R103" t="s">
        <v>109</v>
      </c>
      <c r="S103" s="1" t="str">
        <f t="shared" si="3"/>
        <v>QUISPE CAMACHO, JULIAN</v>
      </c>
      <c r="T103" t="s">
        <v>63</v>
      </c>
      <c r="U103" t="s">
        <v>37</v>
      </c>
      <c r="V103" t="s">
        <v>47</v>
      </c>
      <c r="W103" t="s">
        <v>854</v>
      </c>
      <c r="X103" s="75">
        <v>20827</v>
      </c>
      <c r="Y103" t="s">
        <v>855</v>
      </c>
      <c r="Z103"/>
      <c r="AA103"/>
      <c r="AB103" t="s">
        <v>38</v>
      </c>
      <c r="AC103" t="s">
        <v>64</v>
      </c>
      <c r="AD103" t="s">
        <v>40</v>
      </c>
      <c r="AE103"/>
    </row>
    <row r="104" spans="1:31" ht="15" x14ac:dyDescent="0.25">
      <c r="A104" s="1" t="str">
        <f t="shared" si="2"/>
        <v>1114114332E5</v>
      </c>
      <c r="B104" t="s">
        <v>158</v>
      </c>
      <c r="C104" t="s">
        <v>144</v>
      </c>
      <c r="D104" t="s">
        <v>113</v>
      </c>
      <c r="E104" t="s">
        <v>114</v>
      </c>
      <c r="F104" t="s">
        <v>856</v>
      </c>
      <c r="G104" t="s">
        <v>857</v>
      </c>
      <c r="H104" t="s">
        <v>411</v>
      </c>
      <c r="I104" t="s">
        <v>858</v>
      </c>
      <c r="J104" t="s">
        <v>859</v>
      </c>
      <c r="K104" t="s">
        <v>32</v>
      </c>
      <c r="L104" t="s">
        <v>32</v>
      </c>
      <c r="M104" t="s">
        <v>42</v>
      </c>
      <c r="N104" t="s">
        <v>53</v>
      </c>
      <c r="O104" t="s">
        <v>860</v>
      </c>
      <c r="P104" t="s">
        <v>215</v>
      </c>
      <c r="Q104" t="s">
        <v>241</v>
      </c>
      <c r="R104" t="s">
        <v>861</v>
      </c>
      <c r="S104" s="1" t="str">
        <f t="shared" si="3"/>
        <v>PERALTA OJEDA, EUDES LOYO</v>
      </c>
      <c r="T104" t="s">
        <v>54</v>
      </c>
      <c r="U104" t="s">
        <v>46</v>
      </c>
      <c r="V104" t="s">
        <v>47</v>
      </c>
      <c r="W104" t="s">
        <v>862</v>
      </c>
      <c r="X104" s="75">
        <v>29038</v>
      </c>
      <c r="Y104" t="s">
        <v>863</v>
      </c>
      <c r="Z104" s="75">
        <v>43160</v>
      </c>
      <c r="AA104" s="75">
        <v>43465</v>
      </c>
      <c r="AB104" t="s">
        <v>38</v>
      </c>
      <c r="AC104" t="s">
        <v>55</v>
      </c>
      <c r="AD104" t="s">
        <v>40</v>
      </c>
      <c r="AE104"/>
    </row>
    <row r="105" spans="1:31" ht="15" x14ac:dyDescent="0.25">
      <c r="A105" s="1" t="str">
        <f t="shared" si="2"/>
        <v>1117114732E5</v>
      </c>
      <c r="B105" t="s">
        <v>158</v>
      </c>
      <c r="C105" t="s">
        <v>144</v>
      </c>
      <c r="D105" t="s">
        <v>113</v>
      </c>
      <c r="E105" t="s">
        <v>114</v>
      </c>
      <c r="F105" t="s">
        <v>856</v>
      </c>
      <c r="G105" t="s">
        <v>857</v>
      </c>
      <c r="H105" t="s">
        <v>411</v>
      </c>
      <c r="I105" t="s">
        <v>858</v>
      </c>
      <c r="J105" t="s">
        <v>864</v>
      </c>
      <c r="K105" t="s">
        <v>32</v>
      </c>
      <c r="L105" t="s">
        <v>32</v>
      </c>
      <c r="M105" t="s">
        <v>42</v>
      </c>
      <c r="N105" t="s">
        <v>53</v>
      </c>
      <c r="O105" t="s">
        <v>860</v>
      </c>
      <c r="P105" t="s">
        <v>160</v>
      </c>
      <c r="Q105" t="s">
        <v>57</v>
      </c>
      <c r="R105" t="s">
        <v>149</v>
      </c>
      <c r="S105" s="1" t="str">
        <f t="shared" si="3"/>
        <v>PAURO HUANCA, EDGAR</v>
      </c>
      <c r="T105" t="s">
        <v>54</v>
      </c>
      <c r="U105" t="s">
        <v>46</v>
      </c>
      <c r="V105" t="s">
        <v>47</v>
      </c>
      <c r="W105" t="s">
        <v>418</v>
      </c>
      <c r="X105" s="75">
        <v>26654</v>
      </c>
      <c r="Y105" t="s">
        <v>419</v>
      </c>
      <c r="Z105" s="75">
        <v>43160</v>
      </c>
      <c r="AA105" s="75">
        <v>43465</v>
      </c>
      <c r="AB105" t="s">
        <v>38</v>
      </c>
      <c r="AC105" t="s">
        <v>55</v>
      </c>
      <c r="AD105" t="s">
        <v>40</v>
      </c>
      <c r="AE105"/>
    </row>
    <row r="106" spans="1:31" ht="15" x14ac:dyDescent="0.25">
      <c r="B106"/>
      <c r="C106"/>
      <c r="D106"/>
      <c r="E106"/>
      <c r="F106"/>
      <c r="G106"/>
      <c r="H106"/>
      <c r="I106"/>
      <c r="J106"/>
      <c r="K106"/>
      <c r="L106"/>
      <c r="M106"/>
      <c r="N106"/>
      <c r="O106"/>
      <c r="P106"/>
      <c r="Q106"/>
      <c r="R106"/>
      <c r="T106"/>
      <c r="U106"/>
      <c r="V106"/>
      <c r="W106"/>
      <c r="X106" s="75"/>
      <c r="Y106"/>
      <c r="Z106" s="75"/>
      <c r="AA106" s="75"/>
      <c r="AB106"/>
      <c r="AC106"/>
      <c r="AD106"/>
      <c r="AE106"/>
    </row>
    <row r="107" spans="1:31" ht="15" x14ac:dyDescent="0.25">
      <c r="B107"/>
      <c r="C107"/>
      <c r="D107"/>
      <c r="E107"/>
      <c r="F107"/>
      <c r="G107"/>
      <c r="H107"/>
      <c r="I107"/>
      <c r="J107"/>
      <c r="K107"/>
      <c r="L107"/>
      <c r="M107"/>
      <c r="N107"/>
      <c r="O107"/>
      <c r="P107"/>
      <c r="Q107"/>
      <c r="R107"/>
      <c r="T107"/>
      <c r="U107"/>
      <c r="V107"/>
      <c r="W107"/>
      <c r="X107" s="75"/>
      <c r="Y107"/>
      <c r="Z107" s="75"/>
      <c r="AA107" s="75"/>
      <c r="AB107"/>
      <c r="AC107"/>
      <c r="AD107"/>
      <c r="AE107"/>
    </row>
    <row r="108" spans="1:31" ht="15" x14ac:dyDescent="0.25">
      <c r="B108"/>
      <c r="C108"/>
      <c r="D108"/>
      <c r="E108"/>
      <c r="F108"/>
      <c r="G108"/>
      <c r="H108"/>
      <c r="I108"/>
      <c r="J108"/>
      <c r="K108"/>
      <c r="L108"/>
      <c r="M108"/>
      <c r="N108"/>
      <c r="O108"/>
      <c r="P108"/>
      <c r="Q108"/>
      <c r="R108"/>
      <c r="T108"/>
      <c r="U108"/>
      <c r="V108"/>
      <c r="W108"/>
      <c r="X108" s="75"/>
      <c r="Y108"/>
      <c r="Z108"/>
      <c r="AA108"/>
      <c r="AB108"/>
      <c r="AC108"/>
      <c r="AD108"/>
      <c r="AE108"/>
    </row>
    <row r="109" spans="1:31" ht="15" x14ac:dyDescent="0.25">
      <c r="B109"/>
      <c r="C109"/>
      <c r="D109"/>
      <c r="E109"/>
      <c r="F109"/>
      <c r="G109"/>
      <c r="H109"/>
      <c r="I109"/>
      <c r="J109"/>
      <c r="K109"/>
      <c r="L109"/>
      <c r="M109"/>
      <c r="N109"/>
      <c r="O109"/>
      <c r="P109"/>
      <c r="Q109"/>
      <c r="R109"/>
      <c r="T109"/>
      <c r="U109"/>
      <c r="V109"/>
      <c r="W109"/>
      <c r="X109" s="75"/>
      <c r="Y109"/>
      <c r="Z109" s="75"/>
      <c r="AA109" s="75"/>
      <c r="AB109"/>
      <c r="AC109"/>
      <c r="AD109"/>
      <c r="AE109"/>
    </row>
    <row r="110" spans="1:31" ht="15" x14ac:dyDescent="0.25">
      <c r="B110"/>
      <c r="C110"/>
      <c r="D110"/>
      <c r="E110"/>
      <c r="F110"/>
      <c r="G110"/>
      <c r="H110"/>
      <c r="I110"/>
      <c r="J110"/>
      <c r="K110"/>
      <c r="L110"/>
      <c r="M110"/>
      <c r="N110"/>
      <c r="O110"/>
      <c r="P110"/>
      <c r="Q110"/>
      <c r="R110"/>
      <c r="T110"/>
      <c r="U110"/>
      <c r="V110"/>
      <c r="W110"/>
      <c r="X110" s="75"/>
      <c r="Y110"/>
      <c r="Z110"/>
      <c r="AA110"/>
      <c r="AB110"/>
      <c r="AC110"/>
      <c r="AD110"/>
      <c r="AE110"/>
    </row>
    <row r="111" spans="1:31" ht="15" x14ac:dyDescent="0.25">
      <c r="B111"/>
      <c r="C111"/>
      <c r="D111"/>
      <c r="E111"/>
      <c r="F111"/>
      <c r="G111"/>
      <c r="H111"/>
      <c r="I111"/>
      <c r="J111"/>
      <c r="K111"/>
      <c r="L111"/>
      <c r="M111"/>
      <c r="N111"/>
      <c r="O111"/>
      <c r="P111"/>
      <c r="Q111"/>
      <c r="R111"/>
      <c r="T111"/>
      <c r="U111"/>
      <c r="V111"/>
      <c r="W111"/>
      <c r="X111" s="75"/>
      <c r="Y111"/>
      <c r="Z111"/>
      <c r="AA111"/>
      <c r="AB111"/>
      <c r="AC111"/>
      <c r="AD111"/>
      <c r="AE111"/>
    </row>
    <row r="112" spans="1:31" ht="15" x14ac:dyDescent="0.25">
      <c r="B112"/>
      <c r="C112"/>
      <c r="D112"/>
      <c r="E112"/>
      <c r="F112"/>
      <c r="G112"/>
      <c r="H112"/>
      <c r="I112"/>
      <c r="J112"/>
      <c r="K112"/>
      <c r="L112"/>
      <c r="M112"/>
      <c r="N112"/>
      <c r="O112"/>
      <c r="P112"/>
      <c r="Q112"/>
      <c r="R112"/>
      <c r="T112"/>
      <c r="U112"/>
      <c r="V112"/>
      <c r="W112"/>
      <c r="X112" s="75"/>
      <c r="Y112"/>
      <c r="Z112" s="75"/>
      <c r="AA112"/>
      <c r="AB112"/>
      <c r="AC112"/>
      <c r="AD112"/>
      <c r="AE112"/>
    </row>
    <row r="113" spans="2:31" ht="15" x14ac:dyDescent="0.25">
      <c r="B113"/>
      <c r="C113"/>
      <c r="D113"/>
      <c r="E113"/>
      <c r="F113"/>
      <c r="G113"/>
      <c r="H113"/>
      <c r="I113"/>
      <c r="J113"/>
      <c r="K113"/>
      <c r="L113"/>
      <c r="M113"/>
      <c r="N113"/>
      <c r="O113"/>
      <c r="P113"/>
      <c r="Q113"/>
      <c r="R113"/>
      <c r="T113"/>
      <c r="U113"/>
      <c r="V113"/>
      <c r="W113"/>
      <c r="X113" s="75"/>
      <c r="Y113"/>
      <c r="Z113" s="75"/>
      <c r="AA113"/>
      <c r="AB113"/>
      <c r="AC113"/>
      <c r="AD113"/>
      <c r="AE113"/>
    </row>
    <row r="114" spans="2:31" ht="15" x14ac:dyDescent="0.25">
      <c r="B114"/>
      <c r="C114"/>
      <c r="D114"/>
      <c r="E114"/>
      <c r="F114"/>
      <c r="G114"/>
      <c r="H114"/>
      <c r="I114"/>
      <c r="J114"/>
      <c r="K114"/>
      <c r="L114"/>
      <c r="M114"/>
      <c r="N114"/>
      <c r="O114"/>
      <c r="P114"/>
      <c r="Q114"/>
      <c r="R114"/>
      <c r="T114"/>
      <c r="U114"/>
      <c r="V114"/>
      <c r="W114"/>
      <c r="X114" s="75"/>
      <c r="Y114"/>
      <c r="Z114" s="75"/>
      <c r="AA114" s="75"/>
      <c r="AB114"/>
      <c r="AC114"/>
      <c r="AD114"/>
      <c r="AE114"/>
    </row>
    <row r="115" spans="2:31" ht="15" x14ac:dyDescent="0.25">
      <c r="B115"/>
      <c r="C115"/>
      <c r="D115"/>
      <c r="E115"/>
      <c r="F115"/>
      <c r="G115"/>
      <c r="H115"/>
      <c r="I115"/>
      <c r="J115"/>
      <c r="K115"/>
      <c r="L115"/>
      <c r="M115"/>
      <c r="N115"/>
      <c r="O115"/>
      <c r="P115"/>
      <c r="Q115"/>
      <c r="R115"/>
      <c r="T115"/>
      <c r="U115"/>
      <c r="V115"/>
      <c r="W115"/>
      <c r="X115" s="75"/>
      <c r="Y115"/>
      <c r="Z115"/>
      <c r="AA115"/>
      <c r="AB115"/>
      <c r="AC115"/>
      <c r="AD115"/>
      <c r="AE115"/>
    </row>
    <row r="116" spans="2:31" ht="15" x14ac:dyDescent="0.25">
      <c r="B116"/>
      <c r="C116"/>
      <c r="D116"/>
      <c r="E116"/>
      <c r="F116"/>
      <c r="G116"/>
      <c r="H116"/>
      <c r="I116"/>
      <c r="J116"/>
      <c r="K116"/>
      <c r="L116"/>
      <c r="M116"/>
      <c r="N116"/>
      <c r="O116"/>
      <c r="P116"/>
      <c r="Q116"/>
      <c r="R116"/>
      <c r="T116"/>
      <c r="U116"/>
      <c r="V116"/>
      <c r="W116"/>
      <c r="X116" s="75"/>
      <c r="Y116"/>
      <c r="Z116"/>
      <c r="AA116"/>
      <c r="AB116"/>
      <c r="AC116"/>
      <c r="AD116"/>
      <c r="AE116"/>
    </row>
    <row r="117" spans="2:31" ht="15" x14ac:dyDescent="0.25">
      <c r="B117"/>
      <c r="C117"/>
      <c r="D117"/>
      <c r="E117"/>
      <c r="F117"/>
      <c r="G117"/>
      <c r="H117"/>
      <c r="I117"/>
      <c r="J117"/>
      <c r="K117"/>
      <c r="L117"/>
      <c r="M117"/>
      <c r="N117"/>
      <c r="O117"/>
      <c r="P117"/>
      <c r="Q117"/>
      <c r="R117"/>
      <c r="T117"/>
      <c r="U117"/>
      <c r="V117"/>
      <c r="W117"/>
      <c r="X117" s="75"/>
      <c r="Y117"/>
      <c r="Z117" s="75"/>
      <c r="AA117" s="75"/>
      <c r="AB117"/>
      <c r="AC117"/>
      <c r="AD117"/>
      <c r="AE117"/>
    </row>
    <row r="118" spans="2:31" ht="15" x14ac:dyDescent="0.25">
      <c r="B118"/>
      <c r="C118"/>
      <c r="D118"/>
      <c r="E118"/>
      <c r="F118"/>
      <c r="G118"/>
      <c r="H118"/>
      <c r="I118"/>
      <c r="J118"/>
      <c r="K118"/>
      <c r="L118"/>
      <c r="M118"/>
      <c r="N118"/>
      <c r="O118"/>
      <c r="P118"/>
      <c r="Q118"/>
      <c r="R118"/>
      <c r="T118"/>
      <c r="U118"/>
      <c r="V118"/>
      <c r="W118"/>
      <c r="X118" s="75"/>
      <c r="Y118"/>
      <c r="Z118" s="75"/>
      <c r="AA118" s="75"/>
      <c r="AB118"/>
      <c r="AC118"/>
      <c r="AD118"/>
      <c r="AE118"/>
    </row>
    <row r="119" spans="2:31" ht="15" x14ac:dyDescent="0.25">
      <c r="B119"/>
      <c r="C119"/>
      <c r="D119"/>
      <c r="E119"/>
      <c r="F119"/>
      <c r="G119"/>
      <c r="H119"/>
      <c r="I119"/>
      <c r="J119"/>
      <c r="K119"/>
      <c r="L119"/>
      <c r="M119"/>
      <c r="N119"/>
      <c r="O119"/>
      <c r="P119"/>
      <c r="Q119"/>
      <c r="R119"/>
      <c r="T119"/>
      <c r="U119"/>
      <c r="V119"/>
      <c r="W119"/>
      <c r="X119" s="75"/>
      <c r="Y119"/>
      <c r="Z119"/>
      <c r="AA119"/>
      <c r="AB119"/>
      <c r="AC119"/>
      <c r="AD119"/>
      <c r="AE119"/>
    </row>
    <row r="120" spans="2:31" ht="15" x14ac:dyDescent="0.25">
      <c r="B120"/>
      <c r="C120"/>
      <c r="D120"/>
      <c r="E120"/>
      <c r="F120"/>
      <c r="G120"/>
      <c r="H120"/>
      <c r="I120"/>
      <c r="J120"/>
      <c r="K120"/>
      <c r="L120"/>
      <c r="M120"/>
      <c r="N120"/>
      <c r="O120"/>
      <c r="P120"/>
      <c r="Q120"/>
      <c r="R120"/>
      <c r="T120"/>
      <c r="U120"/>
      <c r="V120"/>
      <c r="W120"/>
      <c r="X120" s="75"/>
      <c r="Y120"/>
      <c r="Z120"/>
      <c r="AA120"/>
      <c r="AB120"/>
      <c r="AC120"/>
      <c r="AD120"/>
      <c r="AE120"/>
    </row>
    <row r="121" spans="2:31" ht="15" x14ac:dyDescent="0.25">
      <c r="B121"/>
      <c r="C121"/>
      <c r="D121"/>
      <c r="E121"/>
      <c r="F121"/>
      <c r="G121"/>
      <c r="H121"/>
      <c r="I121"/>
      <c r="J121"/>
      <c r="K121"/>
      <c r="L121"/>
      <c r="M121"/>
      <c r="N121"/>
      <c r="O121"/>
      <c r="P121"/>
      <c r="Q121"/>
      <c r="R121"/>
      <c r="T121"/>
      <c r="U121"/>
      <c r="V121"/>
      <c r="W121"/>
      <c r="X121" s="75"/>
      <c r="Y121"/>
      <c r="Z121" s="75"/>
      <c r="AA121" s="75"/>
      <c r="AB121"/>
      <c r="AC121"/>
      <c r="AD121"/>
      <c r="AE121"/>
    </row>
    <row r="122" spans="2:31" ht="15" x14ac:dyDescent="0.25">
      <c r="B122"/>
      <c r="C122"/>
      <c r="D122"/>
      <c r="E122"/>
      <c r="F122"/>
      <c r="G122"/>
      <c r="H122"/>
      <c r="I122"/>
      <c r="J122"/>
      <c r="K122"/>
      <c r="L122"/>
      <c r="M122"/>
      <c r="N122"/>
      <c r="O122"/>
      <c r="P122"/>
      <c r="Q122"/>
      <c r="R122"/>
      <c r="T122"/>
      <c r="U122"/>
      <c r="V122"/>
      <c r="W122"/>
      <c r="X122" s="75"/>
      <c r="Y122"/>
      <c r="Z122" s="75"/>
      <c r="AA122" s="75"/>
      <c r="AB122"/>
      <c r="AC122"/>
      <c r="AD122"/>
      <c r="AE122"/>
    </row>
    <row r="123" spans="2:31" ht="15" x14ac:dyDescent="0.25">
      <c r="B123"/>
      <c r="C123"/>
      <c r="D123"/>
      <c r="E123"/>
      <c r="F123"/>
      <c r="G123"/>
      <c r="H123"/>
      <c r="I123"/>
      <c r="J123"/>
      <c r="K123"/>
      <c r="L123"/>
      <c r="M123"/>
      <c r="N123"/>
      <c r="O123"/>
      <c r="P123"/>
      <c r="Q123"/>
      <c r="R123"/>
      <c r="T123"/>
      <c r="U123"/>
      <c r="V123"/>
      <c r="W123"/>
      <c r="X123" s="75"/>
      <c r="Y123"/>
      <c r="Z123"/>
      <c r="AA123"/>
      <c r="AB123"/>
      <c r="AC123"/>
      <c r="AD123"/>
      <c r="AE123"/>
    </row>
    <row r="124" spans="2:31" ht="15" x14ac:dyDescent="0.25">
      <c r="B124"/>
      <c r="C124"/>
      <c r="D124"/>
      <c r="E124"/>
      <c r="F124"/>
      <c r="G124"/>
      <c r="H124"/>
      <c r="I124"/>
      <c r="J124"/>
      <c r="K124"/>
      <c r="L124"/>
      <c r="M124"/>
      <c r="N124"/>
      <c r="O124"/>
      <c r="P124"/>
      <c r="Q124"/>
      <c r="R124"/>
      <c r="T124"/>
      <c r="U124"/>
      <c r="V124"/>
      <c r="W124"/>
      <c r="X124" s="75"/>
      <c r="Y124"/>
      <c r="Z124"/>
      <c r="AA124"/>
      <c r="AB124"/>
      <c r="AC124"/>
      <c r="AD124"/>
      <c r="AE124"/>
    </row>
    <row r="125" spans="2:31" ht="15" x14ac:dyDescent="0.25">
      <c r="B125"/>
      <c r="C125"/>
      <c r="D125"/>
      <c r="E125"/>
      <c r="F125"/>
      <c r="G125"/>
      <c r="H125"/>
      <c r="I125"/>
      <c r="J125"/>
      <c r="K125"/>
      <c r="L125"/>
      <c r="M125"/>
      <c r="N125"/>
      <c r="O125"/>
      <c r="P125"/>
      <c r="Q125"/>
      <c r="R125"/>
      <c r="T125"/>
      <c r="U125"/>
      <c r="V125"/>
      <c r="W125"/>
      <c r="X125" s="75"/>
      <c r="Y125"/>
      <c r="Z125"/>
      <c r="AA125"/>
      <c r="AB125"/>
      <c r="AC125"/>
      <c r="AD125"/>
      <c r="AE125"/>
    </row>
    <row r="126" spans="2:31" ht="15" x14ac:dyDescent="0.25">
      <c r="B126"/>
      <c r="C126"/>
      <c r="D126"/>
      <c r="E126"/>
      <c r="F126"/>
      <c r="G126"/>
      <c r="H126"/>
      <c r="I126"/>
      <c r="J126"/>
      <c r="K126"/>
      <c r="L126"/>
      <c r="M126"/>
      <c r="N126"/>
      <c r="O126"/>
      <c r="P126"/>
      <c r="Q126"/>
      <c r="R126"/>
      <c r="T126"/>
      <c r="U126"/>
      <c r="V126"/>
      <c r="W126"/>
      <c r="X126" s="75"/>
      <c r="Y126"/>
      <c r="Z126" s="75"/>
      <c r="AA126" s="75"/>
      <c r="AB126"/>
      <c r="AC126"/>
      <c r="AD126"/>
      <c r="AE126"/>
    </row>
    <row r="127" spans="2:31" ht="15" x14ac:dyDescent="0.25">
      <c r="B127"/>
      <c r="C127"/>
      <c r="D127"/>
      <c r="E127"/>
      <c r="F127"/>
      <c r="G127"/>
      <c r="H127"/>
      <c r="I127"/>
      <c r="J127"/>
      <c r="K127"/>
      <c r="L127"/>
      <c r="M127"/>
      <c r="N127"/>
      <c r="O127"/>
      <c r="P127"/>
      <c r="Q127"/>
      <c r="R127"/>
      <c r="T127"/>
      <c r="U127"/>
      <c r="V127"/>
      <c r="W127"/>
      <c r="X127" s="75"/>
      <c r="Y127"/>
      <c r="Z127"/>
      <c r="AA127"/>
      <c r="AB127"/>
      <c r="AC127"/>
      <c r="AD127"/>
      <c r="AE127"/>
    </row>
    <row r="128" spans="2:31" ht="15" x14ac:dyDescent="0.25">
      <c r="B128"/>
      <c r="C128"/>
      <c r="D128"/>
      <c r="E128"/>
      <c r="F128"/>
      <c r="G128"/>
      <c r="H128"/>
      <c r="I128"/>
      <c r="J128"/>
      <c r="K128"/>
      <c r="L128"/>
      <c r="M128"/>
      <c r="N128"/>
      <c r="O128"/>
      <c r="P128"/>
      <c r="Q128"/>
      <c r="R128"/>
      <c r="T128"/>
      <c r="U128"/>
      <c r="V128"/>
      <c r="W128"/>
      <c r="X128" s="75"/>
      <c r="Y128"/>
      <c r="Z128"/>
      <c r="AA128"/>
      <c r="AB128"/>
      <c r="AC128"/>
      <c r="AD128"/>
      <c r="AE128"/>
    </row>
    <row r="129" spans="2:31" ht="15" x14ac:dyDescent="0.25">
      <c r="B129"/>
      <c r="C129"/>
      <c r="D129"/>
      <c r="E129"/>
      <c r="F129"/>
      <c r="G129"/>
      <c r="H129"/>
      <c r="I129"/>
      <c r="J129"/>
      <c r="K129"/>
      <c r="L129"/>
      <c r="M129"/>
      <c r="N129"/>
      <c r="O129"/>
      <c r="P129"/>
      <c r="Q129"/>
      <c r="R129"/>
      <c r="T129"/>
      <c r="U129"/>
      <c r="V129"/>
      <c r="W129"/>
      <c r="X129" s="75"/>
      <c r="Y129"/>
      <c r="Z129"/>
      <c r="AA129"/>
      <c r="AB129"/>
      <c r="AC129"/>
      <c r="AD129"/>
      <c r="AE129"/>
    </row>
    <row r="130" spans="2:31" ht="15" x14ac:dyDescent="0.25">
      <c r="B130"/>
      <c r="C130"/>
      <c r="D130"/>
      <c r="E130"/>
      <c r="F130"/>
      <c r="G130"/>
      <c r="H130"/>
      <c r="I130"/>
      <c r="J130"/>
      <c r="K130"/>
      <c r="L130"/>
      <c r="M130"/>
      <c r="N130"/>
      <c r="O130"/>
      <c r="P130"/>
      <c r="Q130"/>
      <c r="R130"/>
      <c r="T130"/>
      <c r="U130"/>
      <c r="V130"/>
      <c r="W130"/>
      <c r="X130" s="75"/>
      <c r="Y130"/>
      <c r="Z130" s="75"/>
      <c r="AA130" s="75"/>
      <c r="AB130"/>
      <c r="AC130"/>
      <c r="AD130"/>
      <c r="AE130"/>
    </row>
    <row r="131" spans="2:31" ht="15" x14ac:dyDescent="0.25">
      <c r="B131"/>
      <c r="C131"/>
      <c r="D131"/>
      <c r="E131"/>
      <c r="F131"/>
      <c r="G131"/>
      <c r="H131"/>
      <c r="I131"/>
      <c r="J131"/>
      <c r="K131"/>
      <c r="L131"/>
      <c r="M131"/>
      <c r="N131"/>
      <c r="O131"/>
      <c r="P131"/>
      <c r="Q131"/>
      <c r="R131"/>
      <c r="T131"/>
      <c r="U131"/>
      <c r="V131"/>
      <c r="W131"/>
      <c r="X131" s="75"/>
      <c r="Y131"/>
      <c r="Z131" s="75"/>
      <c r="AA131" s="75"/>
      <c r="AB131"/>
      <c r="AC131"/>
      <c r="AD131"/>
      <c r="AE131"/>
    </row>
    <row r="132" spans="2:31" ht="15" x14ac:dyDescent="0.25">
      <c r="B132"/>
      <c r="C132"/>
      <c r="D132"/>
      <c r="E132"/>
      <c r="F132"/>
      <c r="G132"/>
      <c r="H132"/>
      <c r="I132"/>
      <c r="J132"/>
      <c r="K132"/>
      <c r="L132"/>
      <c r="M132"/>
      <c r="N132"/>
      <c r="O132"/>
      <c r="P132"/>
      <c r="Q132"/>
      <c r="R132"/>
      <c r="T132"/>
      <c r="U132"/>
      <c r="V132"/>
      <c r="W132"/>
      <c r="X132" s="75"/>
      <c r="Y132"/>
      <c r="Z132" s="75"/>
      <c r="AA132" s="75"/>
      <c r="AB132"/>
      <c r="AC132"/>
      <c r="AD132"/>
      <c r="AE132"/>
    </row>
    <row r="133" spans="2:31" ht="15" x14ac:dyDescent="0.25">
      <c r="B133"/>
      <c r="C133"/>
      <c r="D133"/>
      <c r="E133"/>
      <c r="F133"/>
      <c r="G133"/>
      <c r="H133"/>
      <c r="I133"/>
      <c r="J133"/>
      <c r="K133"/>
      <c r="L133"/>
      <c r="M133"/>
      <c r="N133"/>
      <c r="O133"/>
      <c r="P133"/>
      <c r="Q133"/>
      <c r="R133"/>
      <c r="T133"/>
      <c r="U133"/>
      <c r="V133"/>
      <c r="W133"/>
      <c r="X133" s="75"/>
      <c r="Y133"/>
      <c r="Z133" s="75"/>
      <c r="AA133" s="75"/>
      <c r="AB133"/>
      <c r="AC133"/>
      <c r="AD133"/>
      <c r="AE133"/>
    </row>
    <row r="134" spans="2:31" ht="15" x14ac:dyDescent="0.25">
      <c r="B134"/>
      <c r="C134"/>
      <c r="D134"/>
      <c r="E134"/>
      <c r="F134"/>
      <c r="G134"/>
      <c r="H134"/>
      <c r="I134"/>
      <c r="J134"/>
      <c r="K134"/>
      <c r="L134"/>
      <c r="M134"/>
      <c r="N134"/>
      <c r="O134"/>
      <c r="P134"/>
      <c r="Q134"/>
      <c r="R134"/>
      <c r="T134"/>
      <c r="U134"/>
      <c r="V134"/>
      <c r="W134"/>
      <c r="X134" s="75"/>
      <c r="Y134"/>
      <c r="Z134"/>
      <c r="AA134"/>
      <c r="AB134"/>
      <c r="AC134"/>
      <c r="AD134"/>
      <c r="AE134"/>
    </row>
    <row r="135" spans="2:31" ht="15" x14ac:dyDescent="0.25">
      <c r="B135"/>
      <c r="C135"/>
      <c r="D135"/>
      <c r="E135"/>
      <c r="F135"/>
      <c r="G135"/>
      <c r="H135"/>
      <c r="I135"/>
      <c r="J135"/>
      <c r="K135"/>
      <c r="L135"/>
      <c r="M135"/>
      <c r="N135"/>
      <c r="O135"/>
      <c r="P135"/>
      <c r="Q135"/>
      <c r="R135"/>
      <c r="T135"/>
      <c r="U135"/>
      <c r="V135"/>
      <c r="W135"/>
      <c r="X135" s="75"/>
      <c r="Y135"/>
      <c r="Z135"/>
      <c r="AA135"/>
      <c r="AB135"/>
      <c r="AC135"/>
      <c r="AD135"/>
      <c r="AE135"/>
    </row>
    <row r="136" spans="2:31" ht="15" x14ac:dyDescent="0.25">
      <c r="B136"/>
      <c r="C136"/>
      <c r="D136"/>
      <c r="E136"/>
      <c r="F136"/>
      <c r="G136"/>
      <c r="H136"/>
      <c r="I136"/>
      <c r="J136"/>
      <c r="K136"/>
      <c r="L136"/>
      <c r="M136"/>
      <c r="N136"/>
      <c r="O136"/>
      <c r="P136"/>
      <c r="Q136"/>
      <c r="R136"/>
      <c r="T136"/>
      <c r="U136"/>
      <c r="V136"/>
      <c r="W136"/>
      <c r="X136" s="75"/>
      <c r="Y136"/>
      <c r="Z136"/>
      <c r="AA136"/>
      <c r="AB136"/>
      <c r="AC136"/>
      <c r="AD136"/>
      <c r="AE136"/>
    </row>
    <row r="137" spans="2:31" ht="15" x14ac:dyDescent="0.25">
      <c r="B137"/>
      <c r="C137"/>
      <c r="D137"/>
      <c r="E137"/>
      <c r="F137"/>
      <c r="G137"/>
      <c r="H137"/>
      <c r="I137"/>
      <c r="J137"/>
      <c r="K137"/>
      <c r="L137"/>
      <c r="M137"/>
      <c r="N137"/>
      <c r="O137"/>
      <c r="P137"/>
      <c r="Q137"/>
      <c r="R137"/>
      <c r="T137"/>
      <c r="U137"/>
      <c r="V137"/>
      <c r="W137"/>
      <c r="X137" s="75"/>
      <c r="Y137"/>
      <c r="Z137"/>
      <c r="AA137"/>
      <c r="AB137"/>
      <c r="AC137"/>
      <c r="AD137"/>
      <c r="AE137"/>
    </row>
    <row r="138" spans="2:31" ht="15" x14ac:dyDescent="0.25">
      <c r="B138"/>
      <c r="C138"/>
      <c r="D138"/>
      <c r="E138"/>
      <c r="F138"/>
      <c r="G138"/>
      <c r="H138"/>
      <c r="I138"/>
      <c r="J138"/>
      <c r="K138"/>
      <c r="L138"/>
      <c r="M138"/>
      <c r="N138"/>
      <c r="O138"/>
      <c r="P138"/>
      <c r="Q138"/>
      <c r="R138"/>
      <c r="T138"/>
      <c r="U138"/>
      <c r="V138"/>
      <c r="W138"/>
      <c r="X138" s="75"/>
      <c r="Y138"/>
      <c r="Z138" s="75"/>
      <c r="AA138"/>
      <c r="AB138"/>
      <c r="AC138"/>
      <c r="AD138"/>
      <c r="AE138"/>
    </row>
    <row r="139" spans="2:31" ht="15" x14ac:dyDescent="0.25">
      <c r="B139"/>
      <c r="C139"/>
      <c r="D139"/>
      <c r="E139"/>
      <c r="F139"/>
      <c r="G139"/>
      <c r="H139"/>
      <c r="I139"/>
      <c r="J139"/>
      <c r="K139"/>
      <c r="L139"/>
      <c r="M139"/>
      <c r="N139"/>
      <c r="O139"/>
      <c r="P139"/>
      <c r="Q139"/>
      <c r="R139"/>
      <c r="T139"/>
      <c r="U139"/>
      <c r="V139"/>
      <c r="W139"/>
      <c r="X139" s="75"/>
      <c r="Y139"/>
      <c r="Z139"/>
      <c r="AA139"/>
      <c r="AB139"/>
      <c r="AC139"/>
      <c r="AD139"/>
      <c r="AE139"/>
    </row>
    <row r="140" spans="2:31" ht="15" x14ac:dyDescent="0.25">
      <c r="B140"/>
      <c r="C140"/>
      <c r="D140"/>
      <c r="E140"/>
      <c r="F140"/>
      <c r="G140"/>
      <c r="H140"/>
      <c r="I140"/>
      <c r="J140"/>
      <c r="K140"/>
      <c r="L140"/>
      <c r="M140"/>
      <c r="N140"/>
      <c r="O140"/>
      <c r="P140"/>
      <c r="Q140"/>
      <c r="R140"/>
      <c r="T140"/>
      <c r="U140"/>
      <c r="V140"/>
      <c r="W140"/>
      <c r="X140" s="75"/>
      <c r="Y140"/>
      <c r="Z140"/>
      <c r="AA140"/>
      <c r="AB140"/>
      <c r="AC140"/>
      <c r="AD140"/>
      <c r="AE140"/>
    </row>
    <row r="141" spans="2:31" ht="15" x14ac:dyDescent="0.25">
      <c r="B141"/>
      <c r="C141"/>
      <c r="D141"/>
      <c r="E141"/>
      <c r="F141"/>
      <c r="G141"/>
      <c r="H141"/>
      <c r="I141"/>
      <c r="J141"/>
      <c r="K141"/>
      <c r="L141"/>
      <c r="M141"/>
      <c r="N141"/>
      <c r="O141"/>
      <c r="P141"/>
      <c r="Q141"/>
      <c r="R141"/>
      <c r="T141"/>
      <c r="U141"/>
      <c r="V141"/>
      <c r="W141"/>
      <c r="X141" s="75"/>
      <c r="Y141"/>
      <c r="Z141"/>
      <c r="AA141"/>
      <c r="AB141"/>
      <c r="AC141"/>
      <c r="AD141"/>
      <c r="AE141"/>
    </row>
    <row r="142" spans="2:31" ht="15" x14ac:dyDescent="0.25">
      <c r="B142"/>
      <c r="C142"/>
      <c r="D142"/>
      <c r="E142"/>
      <c r="F142"/>
      <c r="G142"/>
      <c r="H142"/>
      <c r="I142"/>
      <c r="J142"/>
      <c r="K142"/>
      <c r="L142"/>
      <c r="M142"/>
      <c r="N142"/>
      <c r="O142"/>
      <c r="P142"/>
      <c r="Q142"/>
      <c r="R142"/>
      <c r="T142"/>
      <c r="U142"/>
      <c r="V142"/>
      <c r="W142"/>
      <c r="X142" s="75"/>
      <c r="Y142"/>
      <c r="Z142"/>
      <c r="AA142"/>
      <c r="AB142"/>
      <c r="AC142"/>
      <c r="AD142"/>
      <c r="AE142"/>
    </row>
    <row r="143" spans="2:31" ht="15" x14ac:dyDescent="0.25">
      <c r="B143"/>
      <c r="C143"/>
      <c r="D143"/>
      <c r="E143"/>
      <c r="F143"/>
      <c r="G143"/>
      <c r="H143"/>
      <c r="I143"/>
      <c r="J143"/>
      <c r="K143"/>
      <c r="L143"/>
      <c r="M143"/>
      <c r="N143"/>
      <c r="O143"/>
      <c r="P143"/>
      <c r="Q143"/>
      <c r="R143"/>
      <c r="T143"/>
      <c r="U143"/>
      <c r="V143"/>
      <c r="W143"/>
      <c r="X143" s="75"/>
      <c r="Y143"/>
      <c r="Z143"/>
      <c r="AA143"/>
      <c r="AB143"/>
      <c r="AC143"/>
      <c r="AD143"/>
      <c r="AE143"/>
    </row>
    <row r="144" spans="2:31" ht="15" x14ac:dyDescent="0.25">
      <c r="B144"/>
      <c r="C144"/>
      <c r="D144"/>
      <c r="E144"/>
      <c r="F144"/>
      <c r="G144"/>
      <c r="H144"/>
      <c r="I144"/>
      <c r="J144"/>
      <c r="K144"/>
      <c r="L144"/>
      <c r="M144"/>
      <c r="N144"/>
      <c r="O144"/>
      <c r="P144"/>
      <c r="Q144"/>
      <c r="R144"/>
      <c r="T144"/>
      <c r="U144"/>
      <c r="V144"/>
      <c r="W144"/>
      <c r="X144" s="75"/>
      <c r="Y144"/>
      <c r="Z144" s="75"/>
      <c r="AA144" s="75"/>
      <c r="AB144"/>
      <c r="AC144"/>
      <c r="AD144"/>
      <c r="AE144"/>
    </row>
    <row r="145" spans="2:31" ht="15" x14ac:dyDescent="0.25">
      <c r="B145"/>
      <c r="C145"/>
      <c r="D145"/>
      <c r="E145"/>
      <c r="F145"/>
      <c r="G145"/>
      <c r="H145"/>
      <c r="I145"/>
      <c r="J145"/>
      <c r="K145"/>
      <c r="L145"/>
      <c r="M145"/>
      <c r="N145"/>
      <c r="O145"/>
      <c r="P145"/>
      <c r="Q145"/>
      <c r="R145"/>
      <c r="T145"/>
      <c r="U145"/>
      <c r="V145"/>
      <c r="W145"/>
      <c r="X145" s="75"/>
      <c r="Y145"/>
      <c r="Z145"/>
      <c r="AA145"/>
      <c r="AB145"/>
      <c r="AC145"/>
      <c r="AD145"/>
      <c r="AE145"/>
    </row>
    <row r="146" spans="2:31" ht="15" x14ac:dyDescent="0.25">
      <c r="B146"/>
      <c r="C146"/>
      <c r="D146"/>
      <c r="E146"/>
      <c r="F146"/>
      <c r="G146"/>
      <c r="H146"/>
      <c r="I146"/>
      <c r="J146"/>
      <c r="K146"/>
      <c r="L146"/>
      <c r="M146"/>
      <c r="N146"/>
      <c r="O146"/>
      <c r="P146"/>
      <c r="Q146"/>
      <c r="R146"/>
      <c r="T146"/>
      <c r="U146"/>
      <c r="V146"/>
      <c r="W146"/>
      <c r="X146" s="75"/>
      <c r="Y146"/>
      <c r="Z146"/>
      <c r="AA146"/>
      <c r="AB146"/>
      <c r="AC146"/>
      <c r="AD146"/>
      <c r="AE146"/>
    </row>
    <row r="147" spans="2:31" ht="15" x14ac:dyDescent="0.25">
      <c r="B147"/>
      <c r="C147"/>
      <c r="D147"/>
      <c r="E147"/>
      <c r="F147"/>
      <c r="G147"/>
      <c r="H147"/>
      <c r="I147"/>
      <c r="J147"/>
      <c r="K147"/>
      <c r="L147"/>
      <c r="M147"/>
      <c r="N147"/>
      <c r="O147"/>
      <c r="P147"/>
      <c r="Q147"/>
      <c r="R147"/>
      <c r="T147"/>
      <c r="U147"/>
      <c r="V147"/>
      <c r="W147"/>
      <c r="X147" s="75"/>
      <c r="Y147"/>
      <c r="Z147" s="75"/>
      <c r="AA147" s="75"/>
      <c r="AB147"/>
      <c r="AC147"/>
      <c r="AD147"/>
      <c r="AE147"/>
    </row>
    <row r="148" spans="2:31" ht="15" x14ac:dyDescent="0.25">
      <c r="B148"/>
      <c r="C148"/>
      <c r="D148"/>
      <c r="E148"/>
      <c r="F148"/>
      <c r="G148"/>
      <c r="H148"/>
      <c r="I148"/>
      <c r="J148"/>
      <c r="K148"/>
      <c r="L148"/>
      <c r="M148"/>
      <c r="N148"/>
      <c r="O148"/>
      <c r="P148"/>
      <c r="Q148"/>
      <c r="R148"/>
      <c r="T148"/>
      <c r="U148"/>
      <c r="V148"/>
      <c r="W148"/>
      <c r="X148" s="75"/>
      <c r="Y148"/>
      <c r="Z148" s="75"/>
      <c r="AA148" s="75"/>
      <c r="AB148"/>
      <c r="AC148"/>
      <c r="AD148"/>
      <c r="AE148"/>
    </row>
    <row r="149" spans="2:31" ht="15" x14ac:dyDescent="0.25">
      <c r="B149"/>
      <c r="C149"/>
      <c r="D149"/>
      <c r="E149"/>
      <c r="F149"/>
      <c r="G149"/>
      <c r="H149"/>
      <c r="I149"/>
      <c r="J149"/>
      <c r="K149"/>
      <c r="L149"/>
      <c r="M149"/>
      <c r="N149"/>
      <c r="O149"/>
      <c r="P149"/>
      <c r="Q149"/>
      <c r="R149"/>
      <c r="T149"/>
      <c r="U149"/>
      <c r="V149"/>
      <c r="W149"/>
      <c r="X149" s="75"/>
      <c r="Y149"/>
      <c r="Z149" s="75"/>
      <c r="AA149" s="75"/>
      <c r="AB149"/>
      <c r="AC149"/>
      <c r="AD149"/>
      <c r="AE149"/>
    </row>
    <row r="150" spans="2:31" ht="15" x14ac:dyDescent="0.25">
      <c r="B150"/>
      <c r="C150"/>
      <c r="D150"/>
      <c r="E150"/>
      <c r="F150"/>
      <c r="G150"/>
      <c r="H150"/>
      <c r="I150"/>
      <c r="J150"/>
      <c r="K150"/>
      <c r="L150"/>
      <c r="M150"/>
      <c r="N150"/>
      <c r="O150"/>
      <c r="P150"/>
      <c r="Q150"/>
      <c r="R150"/>
      <c r="T150"/>
      <c r="U150"/>
      <c r="V150"/>
      <c r="W150"/>
      <c r="X150" s="75"/>
      <c r="Y150"/>
      <c r="Z150" s="75"/>
      <c r="AA150" s="75"/>
      <c r="AB150"/>
      <c r="AC150"/>
      <c r="AD150"/>
      <c r="AE150"/>
    </row>
    <row r="151" spans="2:31" ht="15" x14ac:dyDescent="0.25">
      <c r="B151"/>
      <c r="C151"/>
      <c r="D151"/>
      <c r="E151"/>
      <c r="F151"/>
      <c r="G151"/>
      <c r="H151"/>
      <c r="I151"/>
      <c r="J151"/>
      <c r="K151"/>
      <c r="L151"/>
      <c r="M151"/>
      <c r="N151"/>
      <c r="O151"/>
      <c r="P151"/>
      <c r="Q151"/>
      <c r="R151"/>
      <c r="T151"/>
      <c r="U151"/>
      <c r="V151"/>
      <c r="W151"/>
      <c r="X151" s="75"/>
      <c r="Y151"/>
      <c r="Z151" s="75"/>
      <c r="AA151" s="75"/>
      <c r="AB151"/>
      <c r="AC151"/>
      <c r="AD151"/>
      <c r="AE151"/>
    </row>
    <row r="152" spans="2:31" ht="15" x14ac:dyDescent="0.25">
      <c r="B152"/>
      <c r="C152"/>
      <c r="D152"/>
      <c r="E152"/>
      <c r="F152"/>
      <c r="G152"/>
      <c r="H152"/>
      <c r="I152"/>
      <c r="J152"/>
      <c r="K152"/>
      <c r="L152"/>
      <c r="M152"/>
      <c r="N152"/>
      <c r="O152"/>
      <c r="P152"/>
      <c r="Q152"/>
      <c r="R152"/>
      <c r="T152"/>
      <c r="U152"/>
      <c r="V152"/>
      <c r="W152"/>
      <c r="X152" s="75"/>
      <c r="Y152"/>
      <c r="Z152"/>
      <c r="AA152"/>
      <c r="AB152"/>
      <c r="AC152"/>
      <c r="AD152"/>
      <c r="AE152"/>
    </row>
    <row r="153" spans="2:31" ht="15" x14ac:dyDescent="0.25">
      <c r="B153"/>
      <c r="C153"/>
      <c r="D153"/>
      <c r="E153"/>
      <c r="F153"/>
      <c r="G153"/>
      <c r="H153"/>
      <c r="I153"/>
      <c r="J153"/>
      <c r="K153"/>
      <c r="L153"/>
      <c r="M153"/>
      <c r="N153"/>
      <c r="O153"/>
      <c r="P153"/>
      <c r="Q153"/>
      <c r="R153"/>
      <c r="T153"/>
      <c r="U153"/>
      <c r="V153"/>
      <c r="W153"/>
      <c r="X153" s="75"/>
      <c r="Y153"/>
      <c r="Z153" s="75"/>
      <c r="AA153" s="75"/>
      <c r="AB153"/>
      <c r="AC153"/>
      <c r="AD153"/>
      <c r="AE153"/>
    </row>
    <row r="154" spans="2:31" ht="15" x14ac:dyDescent="0.25">
      <c r="B154"/>
      <c r="C154"/>
      <c r="D154"/>
      <c r="E154"/>
      <c r="F154"/>
      <c r="G154"/>
      <c r="H154"/>
      <c r="I154"/>
      <c r="J154"/>
      <c r="K154"/>
      <c r="L154"/>
      <c r="M154"/>
      <c r="N154"/>
      <c r="O154"/>
      <c r="P154"/>
      <c r="Q154"/>
      <c r="R154"/>
      <c r="T154"/>
      <c r="U154"/>
      <c r="V154"/>
      <c r="W154"/>
      <c r="X154" s="75"/>
      <c r="Y154"/>
      <c r="Z154" s="75"/>
      <c r="AA154" s="75"/>
      <c r="AB154"/>
      <c r="AC154"/>
      <c r="AD154"/>
      <c r="AE154"/>
    </row>
    <row r="155" spans="2:31" ht="15" x14ac:dyDescent="0.25">
      <c r="B155"/>
      <c r="C155"/>
      <c r="D155"/>
      <c r="E155"/>
      <c r="F155"/>
      <c r="G155"/>
      <c r="H155"/>
      <c r="I155"/>
      <c r="J155"/>
      <c r="K155"/>
      <c r="L155"/>
      <c r="M155"/>
      <c r="N155"/>
      <c r="O155"/>
      <c r="P155"/>
      <c r="Q155"/>
      <c r="R155"/>
      <c r="T155"/>
      <c r="U155"/>
      <c r="V155"/>
      <c r="W155"/>
      <c r="X155" s="75"/>
      <c r="Y155"/>
      <c r="Z155"/>
      <c r="AA155"/>
      <c r="AB155"/>
      <c r="AC155"/>
      <c r="AD155"/>
      <c r="AE155"/>
    </row>
    <row r="156" spans="2:31" ht="15" x14ac:dyDescent="0.25">
      <c r="B156"/>
      <c r="C156"/>
      <c r="D156"/>
      <c r="E156"/>
      <c r="F156"/>
      <c r="G156"/>
      <c r="H156"/>
      <c r="I156"/>
      <c r="J156"/>
      <c r="K156"/>
      <c r="L156"/>
      <c r="M156"/>
      <c r="N156"/>
      <c r="O156"/>
      <c r="P156"/>
      <c r="Q156"/>
      <c r="R156"/>
      <c r="T156"/>
      <c r="U156"/>
      <c r="V156"/>
      <c r="W156"/>
      <c r="X156" s="75"/>
      <c r="Y156"/>
      <c r="Z156"/>
      <c r="AA156"/>
      <c r="AB156"/>
      <c r="AC156"/>
      <c r="AD156"/>
      <c r="AE156"/>
    </row>
    <row r="157" spans="2:31" ht="15" x14ac:dyDescent="0.25">
      <c r="B157"/>
      <c r="C157"/>
      <c r="D157"/>
      <c r="E157"/>
      <c r="F157"/>
      <c r="G157"/>
      <c r="H157"/>
      <c r="I157"/>
      <c r="J157"/>
      <c r="K157"/>
      <c r="L157"/>
      <c r="M157"/>
      <c r="N157"/>
      <c r="O157"/>
      <c r="P157"/>
      <c r="Q157"/>
      <c r="R157"/>
      <c r="T157"/>
      <c r="U157"/>
      <c r="V157"/>
      <c r="W157"/>
      <c r="X157" s="75"/>
      <c r="Y157"/>
      <c r="Z157"/>
      <c r="AA157"/>
      <c r="AB157"/>
      <c r="AC157"/>
      <c r="AD157"/>
      <c r="AE157"/>
    </row>
    <row r="158" spans="2:31" ht="15" x14ac:dyDescent="0.25">
      <c r="B158"/>
      <c r="C158"/>
      <c r="D158"/>
      <c r="E158"/>
      <c r="F158"/>
      <c r="G158"/>
      <c r="H158"/>
      <c r="I158"/>
      <c r="J158"/>
      <c r="K158"/>
      <c r="L158"/>
      <c r="M158"/>
      <c r="N158"/>
      <c r="O158"/>
      <c r="P158"/>
      <c r="Q158"/>
      <c r="R158"/>
      <c r="T158"/>
      <c r="U158"/>
      <c r="V158"/>
      <c r="W158"/>
      <c r="X158" s="75"/>
      <c r="Y158"/>
      <c r="Z158"/>
      <c r="AA158"/>
      <c r="AB158"/>
      <c r="AC158"/>
      <c r="AD158"/>
      <c r="AE158"/>
    </row>
    <row r="159" spans="2:31" ht="15" x14ac:dyDescent="0.25">
      <c r="B159"/>
      <c r="C159"/>
      <c r="D159"/>
      <c r="E159"/>
      <c r="F159"/>
      <c r="G159"/>
      <c r="H159"/>
      <c r="I159"/>
      <c r="J159"/>
      <c r="K159"/>
      <c r="L159"/>
      <c r="M159"/>
      <c r="N159"/>
      <c r="O159"/>
      <c r="P159"/>
      <c r="Q159"/>
      <c r="R159"/>
      <c r="T159"/>
      <c r="U159"/>
      <c r="V159"/>
      <c r="W159"/>
      <c r="X159" s="75"/>
      <c r="Y159"/>
      <c r="Z159" s="75"/>
      <c r="AA159" s="75"/>
      <c r="AB159"/>
      <c r="AC159"/>
      <c r="AD159"/>
      <c r="AE159"/>
    </row>
    <row r="160" spans="2:31" ht="15" x14ac:dyDescent="0.25">
      <c r="B160"/>
      <c r="C160"/>
      <c r="D160"/>
      <c r="E160"/>
      <c r="F160"/>
      <c r="G160"/>
      <c r="H160"/>
      <c r="I160"/>
      <c r="J160"/>
      <c r="K160"/>
      <c r="L160"/>
      <c r="M160"/>
      <c r="N160"/>
      <c r="O160"/>
      <c r="P160"/>
      <c r="Q160"/>
      <c r="R160"/>
      <c r="T160"/>
      <c r="U160"/>
      <c r="V160"/>
      <c r="W160"/>
      <c r="X160" s="75"/>
      <c r="Y160"/>
      <c r="Z160"/>
      <c r="AA160"/>
      <c r="AB160"/>
      <c r="AC160"/>
      <c r="AD160"/>
      <c r="AE160"/>
    </row>
    <row r="161" spans="2:31" ht="15" x14ac:dyDescent="0.25">
      <c r="B161"/>
      <c r="C161"/>
      <c r="D161"/>
      <c r="E161"/>
      <c r="F161"/>
      <c r="G161"/>
      <c r="H161"/>
      <c r="I161"/>
      <c r="J161"/>
      <c r="K161"/>
      <c r="L161"/>
      <c r="M161"/>
      <c r="N161"/>
      <c r="O161"/>
      <c r="P161"/>
      <c r="Q161"/>
      <c r="R161"/>
      <c r="T161"/>
      <c r="U161"/>
      <c r="V161"/>
      <c r="W161"/>
      <c r="X161" s="75"/>
      <c r="Y161"/>
      <c r="Z161"/>
      <c r="AA161"/>
      <c r="AB161"/>
      <c r="AC161"/>
      <c r="AD161"/>
      <c r="AE161"/>
    </row>
    <row r="162" spans="2:31" ht="15" x14ac:dyDescent="0.25">
      <c r="B162"/>
      <c r="C162"/>
      <c r="D162"/>
      <c r="E162"/>
      <c r="F162"/>
      <c r="G162"/>
      <c r="H162"/>
      <c r="I162"/>
      <c r="J162"/>
      <c r="K162"/>
      <c r="L162"/>
      <c r="M162"/>
      <c r="N162"/>
      <c r="O162"/>
      <c r="P162"/>
      <c r="Q162"/>
      <c r="R162"/>
      <c r="T162"/>
      <c r="U162"/>
      <c r="V162"/>
      <c r="W162"/>
      <c r="X162" s="75"/>
      <c r="Y162"/>
      <c r="Z162"/>
      <c r="AA162"/>
      <c r="AB162"/>
      <c r="AC162"/>
      <c r="AD162"/>
      <c r="AE162"/>
    </row>
    <row r="163" spans="2:31" ht="15" x14ac:dyDescent="0.25">
      <c r="B163"/>
      <c r="C163"/>
      <c r="D163"/>
      <c r="E163"/>
      <c r="F163"/>
      <c r="G163"/>
      <c r="H163"/>
      <c r="I163"/>
      <c r="J163"/>
      <c r="K163"/>
      <c r="L163"/>
      <c r="M163"/>
      <c r="N163"/>
      <c r="O163"/>
      <c r="P163"/>
      <c r="Q163"/>
      <c r="R163"/>
      <c r="T163"/>
      <c r="U163"/>
      <c r="V163"/>
      <c r="W163"/>
      <c r="X163" s="75"/>
      <c r="Y163"/>
      <c r="Z163"/>
      <c r="AA163"/>
      <c r="AB163"/>
      <c r="AC163"/>
      <c r="AD163"/>
      <c r="AE163"/>
    </row>
    <row r="164" spans="2:31" ht="15" x14ac:dyDescent="0.25">
      <c r="B164"/>
      <c r="C164"/>
      <c r="D164"/>
      <c r="E164"/>
      <c r="F164"/>
      <c r="G164"/>
      <c r="H164"/>
      <c r="I164"/>
      <c r="J164"/>
      <c r="K164"/>
      <c r="L164"/>
      <c r="M164"/>
      <c r="N164"/>
      <c r="O164"/>
      <c r="P164"/>
      <c r="Q164"/>
      <c r="R164"/>
      <c r="T164"/>
      <c r="U164"/>
      <c r="V164"/>
      <c r="W164"/>
      <c r="X164" s="75"/>
      <c r="Y164"/>
      <c r="Z164"/>
      <c r="AA164"/>
      <c r="AB164"/>
      <c r="AC164"/>
      <c r="AD164"/>
      <c r="AE164"/>
    </row>
    <row r="165" spans="2:31" ht="15" x14ac:dyDescent="0.25">
      <c r="B165"/>
      <c r="C165"/>
      <c r="D165"/>
      <c r="E165"/>
      <c r="F165"/>
      <c r="G165"/>
      <c r="H165"/>
      <c r="I165"/>
      <c r="J165"/>
      <c r="K165"/>
      <c r="L165"/>
      <c r="M165"/>
      <c r="N165"/>
      <c r="O165"/>
      <c r="P165"/>
      <c r="Q165"/>
      <c r="R165"/>
      <c r="T165"/>
      <c r="U165"/>
      <c r="V165"/>
      <c r="W165"/>
      <c r="X165" s="75"/>
      <c r="Y165"/>
      <c r="Z165"/>
      <c r="AA165"/>
      <c r="AB165"/>
      <c r="AC165"/>
      <c r="AD165"/>
      <c r="AE165"/>
    </row>
    <row r="166" spans="2:31" ht="15" x14ac:dyDescent="0.25">
      <c r="B166"/>
      <c r="C166"/>
      <c r="D166"/>
      <c r="E166"/>
      <c r="F166"/>
      <c r="G166"/>
      <c r="H166"/>
      <c r="I166"/>
      <c r="J166"/>
      <c r="K166"/>
      <c r="L166"/>
      <c r="M166"/>
      <c r="N166"/>
      <c r="O166"/>
      <c r="P166"/>
      <c r="Q166"/>
      <c r="R166"/>
      <c r="T166"/>
      <c r="U166"/>
      <c r="V166"/>
      <c r="W166"/>
      <c r="X166" s="75"/>
      <c r="Y166"/>
      <c r="Z166"/>
      <c r="AA166"/>
      <c r="AB166"/>
      <c r="AC166"/>
      <c r="AD166"/>
      <c r="AE166"/>
    </row>
    <row r="167" spans="2:31" ht="15" x14ac:dyDescent="0.25">
      <c r="B167"/>
      <c r="C167"/>
      <c r="D167"/>
      <c r="E167"/>
      <c r="F167"/>
      <c r="G167"/>
      <c r="H167"/>
      <c r="I167"/>
      <c r="J167"/>
      <c r="K167"/>
      <c r="L167"/>
      <c r="M167"/>
      <c r="N167"/>
      <c r="O167"/>
      <c r="P167"/>
      <c r="Q167"/>
      <c r="R167"/>
      <c r="T167"/>
      <c r="U167"/>
      <c r="V167"/>
      <c r="W167"/>
      <c r="X167" s="75"/>
      <c r="Y167"/>
      <c r="Z167"/>
      <c r="AA167"/>
      <c r="AB167"/>
      <c r="AC167"/>
      <c r="AD167"/>
      <c r="AE167"/>
    </row>
    <row r="168" spans="2:31" ht="15" x14ac:dyDescent="0.25">
      <c r="B168"/>
      <c r="C168"/>
      <c r="D168"/>
      <c r="E168"/>
      <c r="F168"/>
      <c r="G168"/>
      <c r="H168"/>
      <c r="I168"/>
      <c r="J168"/>
      <c r="K168"/>
      <c r="L168"/>
      <c r="M168"/>
      <c r="N168"/>
      <c r="O168"/>
      <c r="P168"/>
      <c r="Q168"/>
      <c r="R168"/>
      <c r="T168"/>
      <c r="U168"/>
      <c r="V168"/>
      <c r="W168"/>
      <c r="X168" s="75"/>
      <c r="Y168"/>
      <c r="Z168"/>
      <c r="AA168"/>
      <c r="AB168"/>
      <c r="AC168"/>
      <c r="AD168"/>
      <c r="AE168"/>
    </row>
    <row r="169" spans="2:31" ht="15" x14ac:dyDescent="0.25">
      <c r="B169"/>
      <c r="C169"/>
      <c r="D169"/>
      <c r="E169"/>
      <c r="F169"/>
      <c r="G169"/>
      <c r="H169"/>
      <c r="I169"/>
      <c r="J169"/>
      <c r="K169"/>
      <c r="L169"/>
      <c r="M169"/>
      <c r="N169"/>
      <c r="O169"/>
      <c r="P169"/>
      <c r="Q169"/>
      <c r="R169"/>
      <c r="T169"/>
      <c r="U169"/>
      <c r="V169"/>
      <c r="W169"/>
      <c r="X169" s="75"/>
      <c r="Y169"/>
      <c r="Z169"/>
      <c r="AA169"/>
      <c r="AB169"/>
      <c r="AC169"/>
      <c r="AD169"/>
      <c r="AE169"/>
    </row>
    <row r="170" spans="2:31" ht="15" x14ac:dyDescent="0.25">
      <c r="B170"/>
      <c r="C170"/>
      <c r="D170"/>
      <c r="E170"/>
      <c r="F170"/>
      <c r="G170"/>
      <c r="H170"/>
      <c r="I170"/>
      <c r="J170"/>
      <c r="K170"/>
      <c r="L170"/>
      <c r="M170"/>
      <c r="N170"/>
      <c r="O170"/>
      <c r="P170"/>
      <c r="Q170"/>
      <c r="R170"/>
      <c r="T170"/>
      <c r="U170"/>
      <c r="V170"/>
      <c r="W170"/>
      <c r="X170" s="75"/>
      <c r="Y170"/>
      <c r="Z170" s="75"/>
      <c r="AA170" s="75"/>
      <c r="AB170"/>
      <c r="AC170"/>
      <c r="AD170"/>
      <c r="AE170"/>
    </row>
    <row r="171" spans="2:31" ht="15" x14ac:dyDescent="0.25">
      <c r="B171"/>
      <c r="C171"/>
      <c r="D171"/>
      <c r="E171"/>
      <c r="F171"/>
      <c r="G171"/>
      <c r="H171"/>
      <c r="I171"/>
      <c r="J171"/>
      <c r="K171"/>
      <c r="L171"/>
      <c r="M171"/>
      <c r="N171"/>
      <c r="O171"/>
      <c r="P171"/>
      <c r="Q171"/>
      <c r="R171"/>
      <c r="T171"/>
      <c r="U171"/>
      <c r="V171"/>
      <c r="W171"/>
      <c r="X171" s="75"/>
      <c r="Y171"/>
      <c r="Z171" s="75"/>
      <c r="AA171" s="75"/>
      <c r="AB171"/>
      <c r="AC171"/>
      <c r="AD171"/>
      <c r="AE171"/>
    </row>
    <row r="172" spans="2:31" ht="15" x14ac:dyDescent="0.25">
      <c r="B172"/>
      <c r="C172"/>
      <c r="D172"/>
      <c r="E172"/>
      <c r="F172"/>
      <c r="G172"/>
      <c r="H172"/>
      <c r="I172"/>
      <c r="J172"/>
      <c r="K172"/>
      <c r="L172"/>
      <c r="M172"/>
      <c r="N172"/>
      <c r="O172"/>
      <c r="P172"/>
      <c r="Q172"/>
      <c r="R172"/>
      <c r="T172"/>
      <c r="U172"/>
      <c r="V172"/>
      <c r="W172"/>
      <c r="X172" s="75"/>
      <c r="Y172"/>
      <c r="Z172" s="75"/>
      <c r="AA172" s="75"/>
      <c r="AB172"/>
      <c r="AC172"/>
      <c r="AD172"/>
      <c r="AE172"/>
    </row>
    <row r="173" spans="2:31" ht="15" x14ac:dyDescent="0.25">
      <c r="B173"/>
      <c r="C173"/>
      <c r="D173"/>
      <c r="E173"/>
      <c r="F173"/>
      <c r="G173"/>
      <c r="H173"/>
      <c r="I173"/>
      <c r="J173"/>
      <c r="K173"/>
      <c r="L173"/>
      <c r="M173"/>
      <c r="N173"/>
      <c r="O173"/>
      <c r="P173"/>
      <c r="Q173"/>
      <c r="R173"/>
      <c r="T173"/>
      <c r="U173"/>
      <c r="V173"/>
      <c r="W173"/>
      <c r="X173" s="75"/>
      <c r="Y173"/>
      <c r="Z173" s="75"/>
      <c r="AA173"/>
      <c r="AB173"/>
      <c r="AC173"/>
      <c r="AD173"/>
      <c r="AE173"/>
    </row>
    <row r="174" spans="2:31" ht="15" x14ac:dyDescent="0.25">
      <c r="B174"/>
      <c r="C174"/>
      <c r="D174"/>
      <c r="E174"/>
      <c r="F174"/>
      <c r="G174"/>
      <c r="H174"/>
      <c r="I174"/>
      <c r="J174"/>
      <c r="K174"/>
      <c r="L174"/>
      <c r="M174"/>
      <c r="N174"/>
      <c r="O174"/>
      <c r="P174"/>
      <c r="Q174"/>
      <c r="R174"/>
      <c r="T174"/>
      <c r="U174"/>
      <c r="V174"/>
      <c r="W174"/>
      <c r="X174" s="75"/>
      <c r="Y174"/>
      <c r="Z174"/>
      <c r="AA174"/>
      <c r="AB174"/>
      <c r="AC174"/>
      <c r="AD174"/>
      <c r="AE174"/>
    </row>
    <row r="175" spans="2:31" ht="15" x14ac:dyDescent="0.25">
      <c r="B175"/>
      <c r="C175"/>
      <c r="D175"/>
      <c r="E175"/>
      <c r="F175"/>
      <c r="G175"/>
      <c r="H175"/>
      <c r="I175"/>
      <c r="J175"/>
      <c r="K175"/>
      <c r="L175"/>
      <c r="M175"/>
      <c r="N175"/>
      <c r="O175"/>
      <c r="P175"/>
      <c r="Q175"/>
      <c r="R175"/>
      <c r="T175"/>
      <c r="U175"/>
      <c r="V175"/>
      <c r="W175"/>
      <c r="X175" s="75"/>
      <c r="Y175"/>
      <c r="Z175"/>
      <c r="AA175"/>
      <c r="AB175"/>
      <c r="AC175"/>
      <c r="AD175"/>
      <c r="AE175"/>
    </row>
    <row r="176" spans="2:31" ht="15" x14ac:dyDescent="0.25">
      <c r="B176"/>
      <c r="C176"/>
      <c r="D176"/>
      <c r="E176"/>
      <c r="F176"/>
      <c r="G176"/>
      <c r="H176"/>
      <c r="I176"/>
      <c r="J176"/>
      <c r="K176"/>
      <c r="L176"/>
      <c r="M176"/>
      <c r="N176"/>
      <c r="O176"/>
      <c r="P176"/>
      <c r="Q176"/>
      <c r="R176"/>
      <c r="T176"/>
      <c r="U176"/>
      <c r="V176"/>
      <c r="W176"/>
      <c r="X176" s="75"/>
      <c r="Y176"/>
      <c r="Z176" s="75"/>
      <c r="AA176" s="75"/>
      <c r="AB176"/>
      <c r="AC176"/>
      <c r="AD176"/>
      <c r="AE176"/>
    </row>
    <row r="177" spans="2:31" ht="15" x14ac:dyDescent="0.25">
      <c r="B177"/>
      <c r="C177"/>
      <c r="D177"/>
      <c r="E177"/>
      <c r="F177"/>
      <c r="G177"/>
      <c r="H177"/>
      <c r="I177"/>
      <c r="J177"/>
      <c r="K177"/>
      <c r="L177"/>
      <c r="M177"/>
      <c r="N177"/>
      <c r="O177"/>
      <c r="P177"/>
      <c r="Q177"/>
      <c r="R177"/>
      <c r="T177"/>
      <c r="U177"/>
      <c r="V177"/>
      <c r="W177"/>
      <c r="X177" s="75"/>
      <c r="Y177"/>
      <c r="Z177" s="75"/>
      <c r="AA177" s="75"/>
      <c r="AB177"/>
      <c r="AC177"/>
      <c r="AD177"/>
      <c r="AE177"/>
    </row>
    <row r="178" spans="2:31" ht="15" x14ac:dyDescent="0.25">
      <c r="B178"/>
      <c r="C178"/>
      <c r="D178"/>
      <c r="E178"/>
      <c r="F178"/>
      <c r="G178"/>
      <c r="H178"/>
      <c r="I178"/>
      <c r="J178"/>
      <c r="K178"/>
      <c r="L178"/>
      <c r="M178"/>
      <c r="N178"/>
      <c r="O178"/>
      <c r="P178"/>
      <c r="Q178"/>
      <c r="R178"/>
      <c r="T178"/>
      <c r="U178"/>
      <c r="V178"/>
      <c r="W178"/>
      <c r="X178" s="75"/>
      <c r="Y178"/>
      <c r="Z178" s="75"/>
      <c r="AA178" s="75"/>
      <c r="AB178"/>
      <c r="AC178"/>
      <c r="AD178"/>
      <c r="AE178"/>
    </row>
    <row r="179" spans="2:31" ht="15" x14ac:dyDescent="0.25">
      <c r="B179"/>
      <c r="C179"/>
      <c r="D179"/>
      <c r="E179"/>
      <c r="F179"/>
      <c r="G179"/>
      <c r="H179"/>
      <c r="I179"/>
      <c r="J179"/>
      <c r="K179"/>
      <c r="L179"/>
      <c r="M179"/>
      <c r="N179"/>
      <c r="O179"/>
      <c r="P179"/>
      <c r="Q179"/>
      <c r="R179"/>
      <c r="T179"/>
      <c r="U179"/>
      <c r="V179"/>
      <c r="W179"/>
      <c r="X179" s="75"/>
      <c r="Y179"/>
      <c r="Z179" s="75"/>
      <c r="AA179" s="75"/>
      <c r="AB179"/>
      <c r="AC179"/>
      <c r="AD179"/>
      <c r="AE179"/>
    </row>
    <row r="180" spans="2:31" ht="15" x14ac:dyDescent="0.25">
      <c r="B180"/>
      <c r="C180"/>
      <c r="D180"/>
      <c r="E180"/>
      <c r="F180"/>
      <c r="G180"/>
      <c r="H180"/>
      <c r="I180"/>
      <c r="J180"/>
      <c r="K180"/>
      <c r="L180"/>
      <c r="M180"/>
      <c r="N180"/>
      <c r="O180"/>
      <c r="P180"/>
      <c r="Q180"/>
      <c r="R180"/>
      <c r="T180"/>
      <c r="U180"/>
      <c r="V180"/>
      <c r="W180"/>
      <c r="X180" s="75"/>
      <c r="Y180"/>
      <c r="Z180"/>
      <c r="AA180"/>
      <c r="AB180"/>
      <c r="AC180"/>
      <c r="AD180"/>
      <c r="AE180"/>
    </row>
    <row r="181" spans="2:31" ht="15" x14ac:dyDescent="0.25">
      <c r="B181"/>
      <c r="C181"/>
      <c r="D181"/>
      <c r="E181"/>
      <c r="F181"/>
      <c r="G181"/>
      <c r="H181"/>
      <c r="I181"/>
      <c r="J181"/>
      <c r="K181"/>
      <c r="L181"/>
      <c r="M181"/>
      <c r="N181"/>
      <c r="O181"/>
      <c r="P181"/>
      <c r="Q181"/>
      <c r="R181"/>
      <c r="T181"/>
      <c r="U181"/>
      <c r="V181"/>
      <c r="W181"/>
      <c r="X181" s="75"/>
      <c r="Y181"/>
      <c r="Z181"/>
      <c r="AA181"/>
      <c r="AB181"/>
      <c r="AC181"/>
      <c r="AD181"/>
      <c r="AE181"/>
    </row>
    <row r="182" spans="2:31" ht="15" x14ac:dyDescent="0.25">
      <c r="B182"/>
      <c r="C182"/>
      <c r="D182"/>
      <c r="E182"/>
      <c r="F182"/>
      <c r="G182"/>
      <c r="H182"/>
      <c r="I182"/>
      <c r="J182"/>
      <c r="K182"/>
      <c r="L182"/>
      <c r="M182"/>
      <c r="N182"/>
      <c r="O182"/>
      <c r="P182"/>
      <c r="Q182"/>
      <c r="R182"/>
      <c r="T182"/>
      <c r="U182"/>
      <c r="V182"/>
      <c r="W182"/>
      <c r="X182" s="75"/>
      <c r="Y182"/>
      <c r="Z182"/>
      <c r="AA182"/>
      <c r="AB182"/>
      <c r="AC182"/>
      <c r="AD182"/>
      <c r="AE182"/>
    </row>
    <row r="183" spans="2:31" ht="15" x14ac:dyDescent="0.25">
      <c r="B183"/>
      <c r="C183"/>
      <c r="D183"/>
      <c r="E183"/>
      <c r="F183"/>
      <c r="G183"/>
      <c r="H183"/>
      <c r="I183"/>
      <c r="J183"/>
      <c r="K183"/>
      <c r="L183"/>
      <c r="M183"/>
      <c r="N183"/>
      <c r="O183"/>
      <c r="P183"/>
      <c r="Q183"/>
      <c r="R183"/>
      <c r="T183"/>
      <c r="U183"/>
      <c r="V183"/>
      <c r="W183"/>
      <c r="X183" s="75"/>
      <c r="Y183"/>
      <c r="Z183" s="75"/>
      <c r="AA183" s="75"/>
      <c r="AB183"/>
      <c r="AC183"/>
      <c r="AD183"/>
      <c r="AE183"/>
    </row>
    <row r="184" spans="2:31" ht="15" x14ac:dyDescent="0.25">
      <c r="B184"/>
      <c r="C184"/>
      <c r="D184"/>
      <c r="E184"/>
      <c r="F184"/>
      <c r="G184"/>
      <c r="H184"/>
      <c r="I184"/>
      <c r="J184"/>
      <c r="K184"/>
      <c r="L184"/>
      <c r="M184"/>
      <c r="N184"/>
      <c r="O184"/>
      <c r="P184"/>
      <c r="Q184"/>
      <c r="R184"/>
      <c r="T184"/>
      <c r="U184"/>
      <c r="V184"/>
      <c r="W184"/>
      <c r="X184" s="75"/>
      <c r="Y184"/>
      <c r="Z184" s="75"/>
      <c r="AA184" s="75"/>
      <c r="AB184"/>
      <c r="AC184"/>
      <c r="AD184"/>
      <c r="AE184"/>
    </row>
    <row r="185" spans="2:31" ht="15" x14ac:dyDescent="0.25">
      <c r="B185"/>
      <c r="C185"/>
      <c r="D185"/>
      <c r="E185"/>
      <c r="F185"/>
      <c r="G185"/>
      <c r="H185"/>
      <c r="I185"/>
      <c r="J185"/>
      <c r="K185"/>
      <c r="L185"/>
      <c r="M185"/>
      <c r="N185"/>
      <c r="O185"/>
      <c r="P185"/>
      <c r="Q185"/>
      <c r="R185"/>
      <c r="T185"/>
      <c r="U185"/>
      <c r="V185"/>
      <c r="W185"/>
      <c r="X185" s="75"/>
      <c r="Y185"/>
      <c r="Z185"/>
      <c r="AA185"/>
      <c r="AB185"/>
      <c r="AC185"/>
      <c r="AD185"/>
      <c r="AE185"/>
    </row>
    <row r="186" spans="2:31" ht="15" x14ac:dyDescent="0.25">
      <c r="B186"/>
      <c r="C186"/>
      <c r="D186"/>
      <c r="E186"/>
      <c r="F186"/>
      <c r="G186"/>
      <c r="H186"/>
      <c r="I186"/>
      <c r="J186"/>
      <c r="K186"/>
      <c r="L186"/>
      <c r="M186"/>
      <c r="N186"/>
      <c r="O186"/>
      <c r="P186"/>
      <c r="Q186"/>
      <c r="R186"/>
      <c r="T186"/>
      <c r="U186"/>
      <c r="V186"/>
      <c r="W186"/>
      <c r="X186" s="75"/>
      <c r="Y186"/>
      <c r="Z186" s="75"/>
      <c r="AA186" s="75"/>
      <c r="AB186"/>
      <c r="AC186"/>
      <c r="AD186"/>
      <c r="AE186"/>
    </row>
    <row r="187" spans="2:31" ht="15" x14ac:dyDescent="0.25">
      <c r="B187"/>
      <c r="C187"/>
      <c r="D187"/>
      <c r="E187"/>
      <c r="F187"/>
      <c r="G187"/>
      <c r="H187"/>
      <c r="I187"/>
      <c r="J187"/>
      <c r="K187"/>
      <c r="L187"/>
      <c r="M187"/>
      <c r="N187"/>
      <c r="O187"/>
      <c r="P187"/>
      <c r="Q187"/>
      <c r="R187"/>
      <c r="T187"/>
      <c r="U187"/>
      <c r="V187"/>
      <c r="W187"/>
      <c r="X187" s="75"/>
      <c r="Y187"/>
      <c r="Z187" s="75"/>
      <c r="AA187" s="75"/>
      <c r="AB187"/>
      <c r="AC187"/>
      <c r="AD187"/>
      <c r="AE187"/>
    </row>
    <row r="188" spans="2:31" ht="15" x14ac:dyDescent="0.25">
      <c r="B188"/>
      <c r="C188"/>
      <c r="D188"/>
      <c r="E188"/>
      <c r="F188"/>
      <c r="G188"/>
      <c r="H188"/>
      <c r="I188"/>
      <c r="J188"/>
      <c r="K188"/>
      <c r="L188"/>
      <c r="M188"/>
      <c r="N188"/>
      <c r="O188"/>
      <c r="P188"/>
      <c r="Q188"/>
      <c r="R188"/>
      <c r="T188"/>
      <c r="U188"/>
      <c r="V188"/>
      <c r="W188"/>
      <c r="X188" s="75"/>
      <c r="Y188"/>
      <c r="Z188" s="75"/>
      <c r="AA188" s="75"/>
      <c r="AB188"/>
      <c r="AC188"/>
      <c r="AD188"/>
      <c r="AE188"/>
    </row>
    <row r="189" spans="2:31" ht="15" x14ac:dyDescent="0.25">
      <c r="B189"/>
      <c r="C189"/>
      <c r="D189"/>
      <c r="E189"/>
      <c r="F189"/>
      <c r="G189"/>
      <c r="H189"/>
      <c r="I189"/>
      <c r="J189"/>
      <c r="K189"/>
      <c r="L189"/>
      <c r="M189"/>
      <c r="N189"/>
      <c r="O189"/>
      <c r="P189"/>
      <c r="Q189"/>
      <c r="R189"/>
      <c r="T189"/>
      <c r="U189"/>
      <c r="V189"/>
      <c r="W189"/>
      <c r="X189" s="75"/>
      <c r="Y189"/>
      <c r="Z189"/>
      <c r="AA189"/>
      <c r="AB189"/>
      <c r="AC189"/>
      <c r="AD189"/>
      <c r="AE189"/>
    </row>
    <row r="190" spans="2:31" ht="15" x14ac:dyDescent="0.25">
      <c r="B190"/>
      <c r="C190"/>
      <c r="D190"/>
      <c r="E190"/>
      <c r="F190"/>
      <c r="G190"/>
      <c r="H190"/>
      <c r="I190"/>
      <c r="J190"/>
      <c r="K190"/>
      <c r="L190"/>
      <c r="M190"/>
      <c r="N190"/>
      <c r="O190"/>
      <c r="P190"/>
      <c r="Q190"/>
      <c r="R190"/>
      <c r="T190"/>
      <c r="U190"/>
      <c r="V190"/>
      <c r="W190"/>
      <c r="X190" s="75"/>
      <c r="Y190"/>
      <c r="Z190"/>
      <c r="AA190"/>
      <c r="AB190"/>
      <c r="AC190"/>
      <c r="AD190"/>
      <c r="AE190"/>
    </row>
    <row r="191" spans="2:31" ht="15" x14ac:dyDescent="0.25">
      <c r="B191"/>
      <c r="C191"/>
      <c r="D191"/>
      <c r="E191"/>
      <c r="F191"/>
      <c r="G191"/>
      <c r="H191"/>
      <c r="I191"/>
      <c r="J191"/>
      <c r="K191"/>
      <c r="L191"/>
      <c r="M191"/>
      <c r="N191"/>
      <c r="O191"/>
      <c r="P191"/>
      <c r="Q191"/>
      <c r="R191"/>
      <c r="T191"/>
      <c r="U191"/>
      <c r="V191"/>
      <c r="W191"/>
      <c r="X191" s="75"/>
      <c r="Y191"/>
      <c r="Z191"/>
      <c r="AA191"/>
      <c r="AB191"/>
      <c r="AC191"/>
      <c r="AD191"/>
      <c r="AE191"/>
    </row>
    <row r="192" spans="2:31" ht="15" x14ac:dyDescent="0.25">
      <c r="B192"/>
      <c r="C192"/>
      <c r="D192"/>
      <c r="E192"/>
      <c r="F192"/>
      <c r="G192"/>
      <c r="H192"/>
      <c r="I192"/>
      <c r="J192"/>
      <c r="K192"/>
      <c r="L192"/>
      <c r="M192"/>
      <c r="N192"/>
      <c r="O192"/>
      <c r="P192"/>
      <c r="Q192"/>
      <c r="R192"/>
      <c r="T192"/>
      <c r="U192"/>
      <c r="V192"/>
      <c r="W192"/>
      <c r="X192" s="75"/>
      <c r="Y192"/>
      <c r="Z192"/>
      <c r="AA192"/>
      <c r="AB192"/>
      <c r="AC192"/>
      <c r="AD192"/>
      <c r="AE192"/>
    </row>
    <row r="193" spans="2:31" ht="15" x14ac:dyDescent="0.25">
      <c r="B193"/>
      <c r="C193"/>
      <c r="D193"/>
      <c r="E193"/>
      <c r="F193"/>
      <c r="G193"/>
      <c r="H193"/>
      <c r="I193"/>
      <c r="J193"/>
      <c r="K193"/>
      <c r="L193"/>
      <c r="M193"/>
      <c r="N193"/>
      <c r="O193"/>
      <c r="P193"/>
      <c r="Q193"/>
      <c r="R193"/>
      <c r="T193"/>
      <c r="U193"/>
      <c r="V193"/>
      <c r="W193"/>
      <c r="X193" s="75"/>
      <c r="Y193"/>
      <c r="Z193" s="75"/>
      <c r="AA193" s="75"/>
      <c r="AB193"/>
      <c r="AC193"/>
      <c r="AD193"/>
      <c r="AE193"/>
    </row>
    <row r="194" spans="2:31" ht="15" x14ac:dyDescent="0.25">
      <c r="B194"/>
      <c r="C194"/>
      <c r="D194"/>
      <c r="E194"/>
      <c r="F194"/>
      <c r="G194"/>
      <c r="H194"/>
      <c r="I194"/>
      <c r="J194"/>
      <c r="K194"/>
      <c r="L194"/>
      <c r="M194"/>
      <c r="N194"/>
      <c r="O194"/>
      <c r="P194"/>
      <c r="Q194"/>
      <c r="R194"/>
      <c r="T194"/>
      <c r="U194"/>
      <c r="V194"/>
      <c r="W194"/>
      <c r="X194" s="75"/>
      <c r="Y194"/>
      <c r="Z194" s="75"/>
      <c r="AA194" s="75"/>
      <c r="AB194"/>
      <c r="AC194"/>
      <c r="AD194"/>
      <c r="AE194"/>
    </row>
    <row r="195" spans="2:31" ht="15" x14ac:dyDescent="0.25">
      <c r="B195"/>
      <c r="C195"/>
      <c r="D195"/>
      <c r="E195"/>
      <c r="F195"/>
      <c r="G195"/>
      <c r="H195"/>
      <c r="I195"/>
      <c r="J195"/>
      <c r="K195"/>
      <c r="L195"/>
      <c r="M195"/>
      <c r="N195"/>
      <c r="O195"/>
      <c r="P195"/>
      <c r="Q195"/>
      <c r="R195"/>
      <c r="T195"/>
      <c r="U195"/>
      <c r="V195"/>
      <c r="W195"/>
      <c r="X195" s="75"/>
      <c r="Y195"/>
      <c r="Z195" s="75"/>
      <c r="AA195" s="75"/>
      <c r="AB195"/>
      <c r="AC195"/>
      <c r="AD195"/>
      <c r="AE195"/>
    </row>
    <row r="196" spans="2:31" ht="15" x14ac:dyDescent="0.25">
      <c r="B196"/>
      <c r="C196"/>
      <c r="D196"/>
      <c r="E196"/>
      <c r="F196"/>
      <c r="G196"/>
      <c r="H196"/>
      <c r="I196"/>
      <c r="J196"/>
      <c r="K196"/>
      <c r="L196"/>
      <c r="M196"/>
      <c r="N196"/>
      <c r="O196"/>
      <c r="P196"/>
      <c r="Q196"/>
      <c r="R196"/>
      <c r="T196"/>
      <c r="U196"/>
      <c r="V196"/>
      <c r="W196"/>
      <c r="X196" s="75"/>
      <c r="Y196"/>
      <c r="Z196" s="75"/>
      <c r="AA196" s="75"/>
      <c r="AB196"/>
      <c r="AC196"/>
      <c r="AD196"/>
      <c r="AE196"/>
    </row>
    <row r="197" spans="2:31" ht="15" x14ac:dyDescent="0.25">
      <c r="B197"/>
      <c r="C197"/>
      <c r="D197"/>
      <c r="E197"/>
      <c r="F197"/>
      <c r="G197"/>
      <c r="H197"/>
      <c r="I197"/>
      <c r="J197"/>
      <c r="K197"/>
      <c r="L197"/>
      <c r="M197"/>
      <c r="N197"/>
      <c r="O197"/>
      <c r="P197"/>
      <c r="Q197"/>
      <c r="R197"/>
      <c r="T197"/>
      <c r="U197"/>
      <c r="V197"/>
      <c r="W197"/>
      <c r="X197" s="75"/>
      <c r="Y197"/>
      <c r="Z197"/>
      <c r="AA197"/>
      <c r="AB197"/>
      <c r="AC197"/>
      <c r="AD197"/>
      <c r="AE197"/>
    </row>
    <row r="198" spans="2:31" ht="15" x14ac:dyDescent="0.25">
      <c r="B198"/>
      <c r="C198"/>
      <c r="D198"/>
      <c r="E198"/>
      <c r="F198"/>
      <c r="G198"/>
      <c r="H198"/>
      <c r="I198"/>
      <c r="J198"/>
      <c r="K198"/>
      <c r="L198"/>
      <c r="M198"/>
      <c r="N198"/>
      <c r="O198"/>
      <c r="P198"/>
      <c r="Q198"/>
      <c r="R198"/>
      <c r="T198"/>
      <c r="U198"/>
      <c r="V198"/>
      <c r="W198"/>
      <c r="X198" s="75"/>
      <c r="Y198"/>
      <c r="Z198"/>
      <c r="AA198"/>
      <c r="AB198"/>
      <c r="AC198"/>
      <c r="AD198"/>
      <c r="AE198"/>
    </row>
    <row r="199" spans="2:31" ht="15" x14ac:dyDescent="0.25">
      <c r="B199"/>
      <c r="C199"/>
      <c r="D199"/>
      <c r="E199"/>
      <c r="F199"/>
      <c r="G199"/>
      <c r="H199"/>
      <c r="I199"/>
      <c r="J199"/>
      <c r="K199"/>
      <c r="L199"/>
      <c r="M199"/>
      <c r="N199"/>
      <c r="O199"/>
      <c r="P199"/>
      <c r="Q199"/>
      <c r="R199"/>
      <c r="T199"/>
      <c r="U199"/>
      <c r="V199"/>
      <c r="W199"/>
      <c r="X199" s="75"/>
      <c r="Y199"/>
      <c r="Z199"/>
      <c r="AA199"/>
      <c r="AB199"/>
      <c r="AC199"/>
      <c r="AD199"/>
      <c r="AE199"/>
    </row>
    <row r="200" spans="2:31" ht="15" x14ac:dyDescent="0.25">
      <c r="B200"/>
      <c r="C200"/>
      <c r="D200"/>
      <c r="E200"/>
      <c r="F200"/>
      <c r="G200"/>
      <c r="H200"/>
      <c r="I200"/>
      <c r="J200"/>
      <c r="K200"/>
      <c r="L200"/>
      <c r="M200"/>
      <c r="N200"/>
      <c r="O200"/>
      <c r="P200"/>
      <c r="Q200"/>
      <c r="R200"/>
      <c r="T200"/>
      <c r="U200"/>
      <c r="V200"/>
      <c r="W200"/>
      <c r="X200" s="75"/>
      <c r="Y200"/>
      <c r="Z200"/>
      <c r="AA200"/>
      <c r="AB200"/>
      <c r="AC200"/>
      <c r="AD200"/>
      <c r="AE200"/>
    </row>
    <row r="201" spans="2:31" ht="15" x14ac:dyDescent="0.25">
      <c r="B201"/>
      <c r="C201"/>
      <c r="D201"/>
      <c r="E201"/>
      <c r="F201"/>
      <c r="G201"/>
      <c r="H201"/>
      <c r="I201"/>
      <c r="J201"/>
      <c r="K201"/>
      <c r="L201"/>
      <c r="M201"/>
      <c r="N201"/>
      <c r="O201"/>
      <c r="P201"/>
      <c r="Q201"/>
      <c r="R201"/>
      <c r="T201"/>
      <c r="U201"/>
      <c r="V201"/>
      <c r="W201"/>
      <c r="X201" s="75"/>
      <c r="Y201"/>
      <c r="Z201"/>
      <c r="AA201"/>
      <c r="AB201"/>
      <c r="AC201"/>
      <c r="AD201"/>
      <c r="AE201"/>
    </row>
    <row r="202" spans="2:31" ht="15" x14ac:dyDescent="0.25">
      <c r="B202"/>
      <c r="C202"/>
      <c r="D202"/>
      <c r="E202"/>
      <c r="F202"/>
      <c r="G202"/>
      <c r="H202"/>
      <c r="I202"/>
      <c r="J202"/>
      <c r="K202"/>
      <c r="L202"/>
      <c r="M202"/>
      <c r="N202"/>
      <c r="O202"/>
      <c r="P202"/>
      <c r="Q202"/>
      <c r="R202"/>
      <c r="T202"/>
      <c r="U202"/>
      <c r="V202"/>
      <c r="W202"/>
      <c r="X202" s="75"/>
      <c r="Y202"/>
      <c r="Z202"/>
      <c r="AA202"/>
      <c r="AB202"/>
      <c r="AC202"/>
      <c r="AD202"/>
      <c r="AE202"/>
    </row>
    <row r="203" spans="2:31" ht="15" x14ac:dyDescent="0.25">
      <c r="B203"/>
      <c r="C203"/>
      <c r="D203"/>
      <c r="E203"/>
      <c r="F203"/>
      <c r="G203"/>
      <c r="H203"/>
      <c r="I203"/>
      <c r="J203"/>
      <c r="K203"/>
      <c r="L203"/>
      <c r="M203"/>
      <c r="N203"/>
      <c r="O203"/>
      <c r="P203"/>
      <c r="Q203"/>
      <c r="R203"/>
      <c r="T203"/>
      <c r="U203"/>
      <c r="V203"/>
      <c r="W203"/>
      <c r="X203" s="75"/>
      <c r="Y203"/>
      <c r="Z203"/>
      <c r="AA203"/>
      <c r="AB203"/>
      <c r="AC203"/>
      <c r="AD203"/>
      <c r="AE203"/>
    </row>
    <row r="204" spans="2:31" ht="15" x14ac:dyDescent="0.25">
      <c r="B204"/>
      <c r="C204"/>
      <c r="D204"/>
      <c r="E204"/>
      <c r="F204"/>
      <c r="G204"/>
      <c r="H204"/>
      <c r="I204"/>
      <c r="J204"/>
      <c r="K204"/>
      <c r="L204"/>
      <c r="M204"/>
      <c r="N204"/>
      <c r="O204"/>
      <c r="P204"/>
      <c r="Q204"/>
      <c r="R204"/>
      <c r="T204"/>
      <c r="U204"/>
      <c r="V204"/>
      <c r="W204"/>
      <c r="X204" s="75"/>
      <c r="Y204"/>
      <c r="Z204" s="75"/>
      <c r="AA204" s="75"/>
      <c r="AB204"/>
      <c r="AC204"/>
      <c r="AD204"/>
      <c r="AE204"/>
    </row>
    <row r="205" spans="2:31" ht="15" x14ac:dyDescent="0.25">
      <c r="B205"/>
      <c r="C205"/>
      <c r="D205"/>
      <c r="E205"/>
      <c r="F205"/>
      <c r="G205"/>
      <c r="H205"/>
      <c r="I205"/>
      <c r="J205"/>
      <c r="K205"/>
      <c r="L205"/>
      <c r="M205"/>
      <c r="N205"/>
      <c r="O205"/>
      <c r="P205"/>
      <c r="Q205"/>
      <c r="R205"/>
      <c r="T205"/>
      <c r="U205"/>
      <c r="V205"/>
      <c r="W205"/>
      <c r="X205" s="75"/>
      <c r="Y205"/>
      <c r="Z205" s="75"/>
      <c r="AA205" s="75"/>
      <c r="AB205"/>
      <c r="AC205"/>
      <c r="AD205"/>
      <c r="AE205"/>
    </row>
    <row r="206" spans="2:31" ht="15" x14ac:dyDescent="0.25">
      <c r="B206"/>
      <c r="C206"/>
      <c r="D206"/>
      <c r="E206"/>
      <c r="F206"/>
      <c r="G206"/>
      <c r="H206"/>
      <c r="I206"/>
      <c r="J206"/>
      <c r="K206"/>
      <c r="L206"/>
      <c r="M206"/>
      <c r="N206"/>
      <c r="O206"/>
      <c r="P206"/>
      <c r="Q206"/>
      <c r="R206"/>
      <c r="T206"/>
      <c r="U206"/>
      <c r="V206"/>
      <c r="W206"/>
      <c r="X206" s="75"/>
      <c r="Y206"/>
      <c r="Z206"/>
      <c r="AA206"/>
      <c r="AB206"/>
      <c r="AC206"/>
      <c r="AD206"/>
      <c r="AE206"/>
    </row>
    <row r="207" spans="2:31" ht="15" x14ac:dyDescent="0.25">
      <c r="B207"/>
      <c r="C207"/>
      <c r="D207"/>
      <c r="E207"/>
      <c r="F207"/>
      <c r="G207"/>
      <c r="H207"/>
      <c r="I207"/>
      <c r="J207"/>
      <c r="K207"/>
      <c r="L207"/>
      <c r="M207"/>
      <c r="N207"/>
      <c r="O207"/>
      <c r="P207"/>
      <c r="Q207"/>
      <c r="R207"/>
      <c r="T207"/>
      <c r="U207"/>
      <c r="V207"/>
      <c r="W207"/>
      <c r="X207" s="75"/>
      <c r="Y207"/>
      <c r="Z207"/>
      <c r="AA207"/>
      <c r="AB207"/>
      <c r="AC207"/>
      <c r="AD207"/>
      <c r="AE207"/>
    </row>
    <row r="208" spans="2:31" ht="15" x14ac:dyDescent="0.25">
      <c r="B208"/>
      <c r="C208"/>
      <c r="D208"/>
      <c r="E208"/>
      <c r="F208"/>
      <c r="G208"/>
      <c r="H208"/>
      <c r="I208"/>
      <c r="J208"/>
      <c r="K208"/>
      <c r="L208"/>
      <c r="M208"/>
      <c r="N208"/>
      <c r="O208"/>
      <c r="P208"/>
      <c r="Q208"/>
      <c r="R208"/>
      <c r="T208"/>
      <c r="U208"/>
      <c r="V208"/>
      <c r="W208"/>
      <c r="X208" s="75"/>
      <c r="Y208"/>
      <c r="Z208"/>
      <c r="AA208"/>
      <c r="AB208"/>
      <c r="AC208"/>
      <c r="AD208"/>
      <c r="AE208"/>
    </row>
    <row r="209" spans="2:31" ht="15" x14ac:dyDescent="0.25">
      <c r="B209"/>
      <c r="C209"/>
      <c r="D209"/>
      <c r="E209"/>
      <c r="F209"/>
      <c r="G209"/>
      <c r="H209"/>
      <c r="I209"/>
      <c r="J209"/>
      <c r="K209"/>
      <c r="L209"/>
      <c r="M209"/>
      <c r="N209"/>
      <c r="O209"/>
      <c r="P209"/>
      <c r="Q209"/>
      <c r="R209"/>
      <c r="T209"/>
      <c r="U209"/>
      <c r="V209"/>
      <c r="W209"/>
      <c r="X209" s="75"/>
      <c r="Y209"/>
      <c r="Z209"/>
      <c r="AA209"/>
      <c r="AB209"/>
      <c r="AC209"/>
      <c r="AD209"/>
      <c r="AE209"/>
    </row>
    <row r="210" spans="2:31" ht="15" x14ac:dyDescent="0.25">
      <c r="B210"/>
      <c r="C210"/>
      <c r="D210"/>
      <c r="E210"/>
      <c r="F210"/>
      <c r="G210"/>
      <c r="H210"/>
      <c r="I210"/>
      <c r="J210"/>
      <c r="K210"/>
      <c r="L210"/>
      <c r="M210"/>
      <c r="N210"/>
      <c r="O210"/>
      <c r="P210"/>
      <c r="Q210"/>
      <c r="R210"/>
      <c r="T210"/>
      <c r="U210"/>
      <c r="V210"/>
      <c r="W210"/>
      <c r="X210" s="75"/>
      <c r="Y210"/>
      <c r="Z210" s="75"/>
      <c r="AA210" s="75"/>
      <c r="AB210"/>
      <c r="AC210"/>
      <c r="AD210"/>
      <c r="AE210"/>
    </row>
    <row r="211" spans="2:31" ht="15" x14ac:dyDescent="0.25">
      <c r="B211"/>
      <c r="C211"/>
      <c r="D211"/>
      <c r="E211"/>
      <c r="F211"/>
      <c r="G211"/>
      <c r="H211"/>
      <c r="I211"/>
      <c r="J211"/>
      <c r="K211"/>
      <c r="L211"/>
      <c r="M211"/>
      <c r="N211"/>
      <c r="O211"/>
      <c r="P211"/>
      <c r="Q211"/>
      <c r="R211"/>
      <c r="T211"/>
      <c r="U211"/>
      <c r="V211"/>
      <c r="W211"/>
      <c r="X211" s="75"/>
      <c r="Y211"/>
      <c r="Z211" s="75"/>
      <c r="AA211" s="75"/>
      <c r="AB211"/>
      <c r="AC211"/>
      <c r="AD211"/>
      <c r="AE211"/>
    </row>
    <row r="212" spans="2:31" ht="15" x14ac:dyDescent="0.25">
      <c r="B212"/>
      <c r="C212"/>
      <c r="D212"/>
      <c r="E212"/>
      <c r="F212"/>
      <c r="G212"/>
      <c r="H212"/>
      <c r="I212"/>
      <c r="J212"/>
      <c r="K212"/>
      <c r="L212"/>
      <c r="M212"/>
      <c r="N212"/>
      <c r="O212"/>
      <c r="P212"/>
      <c r="Q212"/>
      <c r="R212"/>
      <c r="T212"/>
      <c r="U212"/>
      <c r="V212"/>
      <c r="W212"/>
      <c r="X212" s="75"/>
      <c r="Y212"/>
      <c r="Z212"/>
      <c r="AA212"/>
      <c r="AB212"/>
      <c r="AC212"/>
      <c r="AD212"/>
      <c r="AE212"/>
    </row>
    <row r="213" spans="2:31" ht="15" x14ac:dyDescent="0.25">
      <c r="B213"/>
      <c r="C213"/>
      <c r="D213"/>
      <c r="E213"/>
      <c r="F213"/>
      <c r="G213"/>
      <c r="H213"/>
      <c r="I213"/>
      <c r="J213"/>
      <c r="K213"/>
      <c r="L213"/>
      <c r="M213"/>
      <c r="N213"/>
      <c r="O213"/>
      <c r="P213"/>
      <c r="Q213"/>
      <c r="R213"/>
      <c r="T213"/>
      <c r="U213"/>
      <c r="V213"/>
      <c r="W213"/>
      <c r="X213" s="75"/>
      <c r="Y213"/>
      <c r="Z213"/>
      <c r="AA213"/>
      <c r="AB213"/>
      <c r="AC213"/>
      <c r="AD213"/>
      <c r="AE213"/>
    </row>
    <row r="214" spans="2:31" ht="15" x14ac:dyDescent="0.25">
      <c r="B214"/>
      <c r="C214"/>
      <c r="D214"/>
      <c r="E214"/>
      <c r="F214"/>
      <c r="G214"/>
      <c r="H214"/>
      <c r="I214"/>
      <c r="J214"/>
      <c r="K214"/>
      <c r="L214"/>
      <c r="M214"/>
      <c r="N214"/>
      <c r="O214"/>
      <c r="P214"/>
      <c r="Q214"/>
      <c r="R214"/>
      <c r="T214"/>
      <c r="U214"/>
      <c r="V214"/>
      <c r="W214"/>
      <c r="X214" s="75"/>
      <c r="Y214"/>
      <c r="Z214" s="75"/>
      <c r="AA214" s="75"/>
      <c r="AB214"/>
      <c r="AC214"/>
      <c r="AD214"/>
      <c r="AE214"/>
    </row>
    <row r="215" spans="2:31" ht="15" x14ac:dyDescent="0.25">
      <c r="B215"/>
      <c r="C215"/>
      <c r="D215"/>
      <c r="E215"/>
      <c r="F215"/>
      <c r="G215"/>
      <c r="H215"/>
      <c r="I215"/>
      <c r="J215"/>
      <c r="K215"/>
      <c r="L215"/>
      <c r="M215"/>
      <c r="N215"/>
      <c r="O215"/>
      <c r="P215"/>
      <c r="Q215"/>
      <c r="R215"/>
      <c r="T215"/>
      <c r="U215"/>
      <c r="V215"/>
      <c r="W215"/>
      <c r="X215" s="75"/>
      <c r="Y215"/>
      <c r="Z215"/>
      <c r="AA215"/>
      <c r="AB215"/>
      <c r="AC215"/>
      <c r="AD215"/>
      <c r="AE215"/>
    </row>
    <row r="216" spans="2:31" ht="15" x14ac:dyDescent="0.25">
      <c r="B216"/>
      <c r="C216"/>
      <c r="D216"/>
      <c r="E216"/>
      <c r="F216"/>
      <c r="G216"/>
      <c r="H216"/>
      <c r="I216"/>
      <c r="J216"/>
      <c r="K216"/>
      <c r="L216"/>
      <c r="M216"/>
      <c r="N216"/>
      <c r="O216"/>
      <c r="P216"/>
      <c r="Q216"/>
      <c r="R216"/>
      <c r="T216"/>
      <c r="U216"/>
      <c r="V216"/>
      <c r="W216"/>
      <c r="X216" s="75"/>
      <c r="Y216"/>
      <c r="Z216"/>
      <c r="AA216"/>
      <c r="AB216"/>
      <c r="AC216"/>
      <c r="AD216"/>
      <c r="AE216"/>
    </row>
    <row r="217" spans="2:31" ht="15" x14ac:dyDescent="0.25">
      <c r="B217"/>
      <c r="C217"/>
      <c r="D217"/>
      <c r="E217"/>
      <c r="F217"/>
      <c r="G217"/>
      <c r="H217"/>
      <c r="I217"/>
      <c r="J217"/>
      <c r="K217"/>
      <c r="L217"/>
      <c r="M217"/>
      <c r="N217"/>
      <c r="O217"/>
      <c r="P217"/>
      <c r="Q217"/>
      <c r="R217"/>
      <c r="T217"/>
      <c r="U217"/>
      <c r="V217"/>
      <c r="W217"/>
      <c r="X217" s="75"/>
      <c r="Y217"/>
      <c r="Z217"/>
      <c r="AA217"/>
      <c r="AB217"/>
      <c r="AC217"/>
      <c r="AD217"/>
      <c r="AE217"/>
    </row>
    <row r="218" spans="2:31" ht="15" x14ac:dyDescent="0.25">
      <c r="B218"/>
      <c r="C218"/>
      <c r="D218"/>
      <c r="E218"/>
      <c r="F218"/>
      <c r="G218"/>
      <c r="H218"/>
      <c r="I218"/>
      <c r="J218"/>
      <c r="K218"/>
      <c r="L218"/>
      <c r="M218"/>
      <c r="N218"/>
      <c r="O218"/>
      <c r="P218"/>
      <c r="Q218"/>
      <c r="R218"/>
      <c r="T218"/>
      <c r="U218"/>
      <c r="V218"/>
      <c r="W218"/>
      <c r="X218" s="75"/>
      <c r="Y218"/>
      <c r="Z218"/>
      <c r="AA218"/>
      <c r="AB218"/>
      <c r="AC218"/>
      <c r="AD218"/>
      <c r="AE218"/>
    </row>
    <row r="219" spans="2:31" ht="15" x14ac:dyDescent="0.25">
      <c r="B219"/>
      <c r="C219"/>
      <c r="D219"/>
      <c r="E219"/>
      <c r="F219"/>
      <c r="G219"/>
      <c r="H219"/>
      <c r="I219"/>
      <c r="J219"/>
      <c r="K219"/>
      <c r="L219"/>
      <c r="M219"/>
      <c r="N219"/>
      <c r="O219"/>
      <c r="P219"/>
      <c r="Q219"/>
      <c r="R219"/>
      <c r="T219"/>
      <c r="U219"/>
      <c r="V219"/>
      <c r="W219"/>
      <c r="X219" s="75"/>
      <c r="Y219"/>
      <c r="Z219"/>
      <c r="AA219"/>
      <c r="AB219"/>
      <c r="AC219"/>
      <c r="AD219"/>
      <c r="AE219"/>
    </row>
    <row r="220" spans="2:31" ht="15" x14ac:dyDescent="0.25">
      <c r="B220"/>
      <c r="C220"/>
      <c r="D220"/>
      <c r="E220"/>
      <c r="F220"/>
      <c r="G220"/>
      <c r="H220"/>
      <c r="I220"/>
      <c r="J220"/>
      <c r="K220"/>
      <c r="L220"/>
      <c r="M220"/>
      <c r="N220"/>
      <c r="O220"/>
      <c r="P220"/>
      <c r="Q220"/>
      <c r="R220"/>
      <c r="T220"/>
      <c r="U220"/>
      <c r="V220"/>
      <c r="W220"/>
      <c r="X220" s="75"/>
      <c r="Y220"/>
      <c r="Z220"/>
      <c r="AA220"/>
      <c r="AB220"/>
      <c r="AC220"/>
      <c r="AD220"/>
      <c r="AE220"/>
    </row>
    <row r="221" spans="2:31" ht="15" x14ac:dyDescent="0.25">
      <c r="B221"/>
      <c r="C221"/>
      <c r="D221"/>
      <c r="E221"/>
      <c r="F221"/>
      <c r="G221"/>
      <c r="H221"/>
      <c r="I221"/>
      <c r="J221"/>
      <c r="K221"/>
      <c r="L221"/>
      <c r="M221"/>
      <c r="N221"/>
      <c r="O221"/>
      <c r="P221"/>
      <c r="Q221"/>
      <c r="R221"/>
      <c r="T221"/>
      <c r="U221"/>
      <c r="V221"/>
      <c r="W221"/>
      <c r="X221" s="75"/>
      <c r="Y221"/>
      <c r="Z221"/>
      <c r="AA221"/>
      <c r="AB221"/>
      <c r="AC221"/>
      <c r="AD221"/>
      <c r="AE221"/>
    </row>
    <row r="222" spans="2:31" ht="15" x14ac:dyDescent="0.25">
      <c r="B222"/>
      <c r="C222"/>
      <c r="D222"/>
      <c r="E222"/>
      <c r="F222"/>
      <c r="G222"/>
      <c r="H222"/>
      <c r="I222"/>
      <c r="J222"/>
      <c r="K222"/>
      <c r="L222"/>
      <c r="M222"/>
      <c r="N222"/>
      <c r="O222"/>
      <c r="P222"/>
      <c r="Q222"/>
      <c r="R222"/>
      <c r="T222"/>
      <c r="U222"/>
      <c r="V222"/>
      <c r="W222"/>
      <c r="X222" s="75"/>
      <c r="Y222"/>
      <c r="Z222"/>
      <c r="AA222"/>
      <c r="AB222"/>
      <c r="AC222"/>
      <c r="AD222"/>
      <c r="AE222"/>
    </row>
    <row r="223" spans="2:31" ht="15" x14ac:dyDescent="0.25">
      <c r="B223"/>
      <c r="C223"/>
      <c r="D223"/>
      <c r="E223"/>
      <c r="F223"/>
      <c r="G223"/>
      <c r="H223"/>
      <c r="I223"/>
      <c r="J223"/>
      <c r="K223"/>
      <c r="L223"/>
      <c r="M223"/>
      <c r="N223"/>
      <c r="O223"/>
      <c r="P223"/>
      <c r="Q223"/>
      <c r="R223"/>
      <c r="T223"/>
      <c r="U223"/>
      <c r="V223"/>
      <c r="W223"/>
      <c r="X223" s="75"/>
      <c r="Y223"/>
      <c r="Z223"/>
      <c r="AA223"/>
      <c r="AB223"/>
      <c r="AC223"/>
      <c r="AD223"/>
      <c r="AE223"/>
    </row>
    <row r="224" spans="2:31" ht="15" x14ac:dyDescent="0.25">
      <c r="B224"/>
      <c r="C224"/>
      <c r="D224"/>
      <c r="E224"/>
      <c r="F224"/>
      <c r="G224"/>
      <c r="H224"/>
      <c r="I224"/>
      <c r="J224"/>
      <c r="K224"/>
      <c r="L224"/>
      <c r="M224"/>
      <c r="N224"/>
      <c r="O224"/>
      <c r="P224"/>
      <c r="Q224"/>
      <c r="R224"/>
      <c r="T224"/>
      <c r="U224"/>
      <c r="V224"/>
      <c r="W224"/>
      <c r="X224" s="75"/>
      <c r="Y224"/>
      <c r="Z224"/>
      <c r="AA224"/>
      <c r="AB224"/>
      <c r="AC224"/>
      <c r="AD224"/>
      <c r="AE224"/>
    </row>
    <row r="225" spans="2:31" ht="15" x14ac:dyDescent="0.25">
      <c r="B225"/>
      <c r="C225"/>
      <c r="D225"/>
      <c r="E225"/>
      <c r="F225"/>
      <c r="G225"/>
      <c r="H225"/>
      <c r="I225"/>
      <c r="J225"/>
      <c r="K225"/>
      <c r="L225"/>
      <c r="M225"/>
      <c r="N225"/>
      <c r="O225"/>
      <c r="P225"/>
      <c r="Q225"/>
      <c r="R225"/>
      <c r="T225"/>
      <c r="U225"/>
      <c r="V225"/>
      <c r="W225"/>
      <c r="X225" s="75"/>
      <c r="Y225"/>
      <c r="Z225" s="75"/>
      <c r="AA225"/>
      <c r="AB225"/>
      <c r="AC225"/>
      <c r="AD225"/>
      <c r="AE225"/>
    </row>
    <row r="226" spans="2:31" ht="15" x14ac:dyDescent="0.25">
      <c r="B226"/>
      <c r="C226"/>
      <c r="D226"/>
      <c r="E226"/>
      <c r="F226"/>
      <c r="G226"/>
      <c r="H226"/>
      <c r="I226"/>
      <c r="J226"/>
      <c r="K226"/>
      <c r="L226"/>
      <c r="M226"/>
      <c r="N226"/>
      <c r="O226"/>
      <c r="P226"/>
      <c r="Q226"/>
      <c r="R226"/>
      <c r="T226"/>
      <c r="U226"/>
      <c r="V226"/>
      <c r="W226"/>
      <c r="X226" s="75"/>
      <c r="Y226"/>
      <c r="Z226"/>
      <c r="AA226"/>
      <c r="AB226"/>
      <c r="AC226"/>
      <c r="AD226"/>
      <c r="AE226"/>
    </row>
    <row r="227" spans="2:31" ht="15" x14ac:dyDescent="0.25">
      <c r="B227"/>
      <c r="C227"/>
      <c r="D227"/>
      <c r="E227"/>
      <c r="F227"/>
      <c r="G227"/>
      <c r="H227"/>
      <c r="I227"/>
      <c r="J227"/>
      <c r="K227"/>
      <c r="L227"/>
      <c r="M227"/>
      <c r="N227"/>
      <c r="O227"/>
      <c r="P227"/>
      <c r="Q227"/>
      <c r="R227"/>
      <c r="T227"/>
      <c r="U227"/>
      <c r="V227"/>
      <c r="W227"/>
      <c r="X227" s="75"/>
      <c r="Y227"/>
      <c r="Z227"/>
      <c r="AA227"/>
      <c r="AB227"/>
      <c r="AC227"/>
      <c r="AD227"/>
      <c r="AE227"/>
    </row>
    <row r="228" spans="2:31" ht="15" x14ac:dyDescent="0.25">
      <c r="B228"/>
      <c r="C228"/>
      <c r="D228"/>
      <c r="E228"/>
      <c r="F228"/>
      <c r="G228"/>
      <c r="H228"/>
      <c r="I228"/>
      <c r="J228"/>
      <c r="K228"/>
      <c r="L228"/>
      <c r="M228"/>
      <c r="N228"/>
      <c r="O228"/>
      <c r="P228"/>
      <c r="Q228"/>
      <c r="R228"/>
      <c r="T228"/>
      <c r="U228"/>
      <c r="V228"/>
      <c r="W228"/>
      <c r="X228" s="75"/>
      <c r="Y228"/>
      <c r="Z228"/>
      <c r="AA228"/>
      <c r="AB228"/>
      <c r="AC228"/>
      <c r="AD228"/>
      <c r="AE228"/>
    </row>
    <row r="229" spans="2:31" ht="15" x14ac:dyDescent="0.25">
      <c r="B229"/>
      <c r="C229"/>
      <c r="D229"/>
      <c r="E229"/>
      <c r="F229"/>
      <c r="G229"/>
      <c r="H229"/>
      <c r="I229"/>
      <c r="J229"/>
      <c r="K229"/>
      <c r="L229"/>
      <c r="M229"/>
      <c r="N229"/>
      <c r="O229"/>
      <c r="P229"/>
      <c r="Q229"/>
      <c r="R229"/>
      <c r="T229"/>
      <c r="U229"/>
      <c r="V229"/>
      <c r="W229"/>
      <c r="X229" s="75"/>
      <c r="Y229"/>
      <c r="Z229" s="75"/>
      <c r="AA229" s="75"/>
      <c r="AB229"/>
      <c r="AC229"/>
      <c r="AD229"/>
      <c r="AE229"/>
    </row>
    <row r="230" spans="2:31" ht="15" x14ac:dyDescent="0.25">
      <c r="B230"/>
      <c r="C230"/>
      <c r="D230"/>
      <c r="E230"/>
      <c r="F230"/>
      <c r="G230"/>
      <c r="H230"/>
      <c r="I230"/>
      <c r="J230"/>
      <c r="K230"/>
      <c r="L230"/>
      <c r="M230"/>
      <c r="N230"/>
      <c r="O230"/>
      <c r="P230"/>
      <c r="Q230"/>
      <c r="R230"/>
      <c r="T230"/>
      <c r="U230"/>
      <c r="V230"/>
      <c r="W230"/>
      <c r="X230" s="75"/>
      <c r="Y230"/>
      <c r="Z230"/>
      <c r="AA230"/>
      <c r="AB230"/>
      <c r="AC230"/>
      <c r="AD230"/>
      <c r="AE230"/>
    </row>
    <row r="231" spans="2:31" ht="15" x14ac:dyDescent="0.25">
      <c r="B231"/>
      <c r="C231"/>
      <c r="D231"/>
      <c r="E231"/>
      <c r="F231"/>
      <c r="G231"/>
      <c r="H231"/>
      <c r="I231"/>
      <c r="J231"/>
      <c r="K231"/>
      <c r="L231"/>
      <c r="M231"/>
      <c r="N231"/>
      <c r="O231"/>
      <c r="P231"/>
      <c r="Q231"/>
      <c r="R231"/>
      <c r="T231"/>
      <c r="U231"/>
      <c r="V231"/>
      <c r="W231"/>
      <c r="X231" s="75"/>
      <c r="Y231"/>
      <c r="Z231"/>
      <c r="AA231"/>
      <c r="AB231"/>
      <c r="AC231"/>
      <c r="AD231"/>
      <c r="AE231"/>
    </row>
    <row r="232" spans="2:31" ht="15" x14ac:dyDescent="0.25">
      <c r="B232"/>
      <c r="C232"/>
      <c r="D232"/>
      <c r="E232"/>
      <c r="F232"/>
      <c r="G232"/>
      <c r="H232"/>
      <c r="I232"/>
      <c r="J232"/>
      <c r="K232"/>
      <c r="L232"/>
      <c r="M232"/>
      <c r="N232"/>
      <c r="O232"/>
      <c r="P232"/>
      <c r="Q232"/>
      <c r="R232"/>
      <c r="T232"/>
      <c r="U232"/>
      <c r="V232"/>
      <c r="W232"/>
      <c r="X232" s="75"/>
      <c r="Y232"/>
      <c r="Z232"/>
      <c r="AA232"/>
      <c r="AB232"/>
      <c r="AC232"/>
      <c r="AD232"/>
      <c r="AE232"/>
    </row>
    <row r="233" spans="2:31" ht="15" x14ac:dyDescent="0.25">
      <c r="B233"/>
      <c r="C233"/>
      <c r="D233"/>
      <c r="E233"/>
      <c r="F233"/>
      <c r="G233"/>
      <c r="H233"/>
      <c r="I233"/>
      <c r="J233"/>
      <c r="K233"/>
      <c r="L233"/>
      <c r="M233"/>
      <c r="N233"/>
      <c r="O233"/>
      <c r="P233"/>
      <c r="Q233"/>
      <c r="R233"/>
      <c r="T233"/>
      <c r="U233"/>
      <c r="V233"/>
      <c r="W233"/>
      <c r="X233" s="75"/>
      <c r="Y233"/>
      <c r="Z233"/>
      <c r="AA233"/>
      <c r="AB233"/>
      <c r="AC233"/>
      <c r="AD233"/>
      <c r="AE233"/>
    </row>
    <row r="234" spans="2:31" ht="15" x14ac:dyDescent="0.25">
      <c r="B234"/>
      <c r="C234"/>
      <c r="D234"/>
      <c r="E234"/>
      <c r="F234"/>
      <c r="G234"/>
      <c r="H234"/>
      <c r="I234"/>
      <c r="J234"/>
      <c r="K234"/>
      <c r="L234"/>
      <c r="M234"/>
      <c r="N234"/>
      <c r="O234"/>
      <c r="P234"/>
      <c r="Q234"/>
      <c r="R234"/>
      <c r="T234"/>
      <c r="U234"/>
      <c r="V234"/>
      <c r="W234"/>
      <c r="X234" s="75"/>
      <c r="Y234"/>
      <c r="Z234"/>
      <c r="AA234"/>
      <c r="AB234"/>
      <c r="AC234"/>
      <c r="AD234"/>
      <c r="AE234"/>
    </row>
    <row r="235" spans="2:31" ht="15" x14ac:dyDescent="0.25">
      <c r="B235"/>
      <c r="C235"/>
      <c r="D235"/>
      <c r="E235"/>
      <c r="F235"/>
      <c r="G235"/>
      <c r="H235"/>
      <c r="I235"/>
      <c r="J235"/>
      <c r="K235"/>
      <c r="L235"/>
      <c r="M235"/>
      <c r="N235"/>
      <c r="O235"/>
      <c r="P235"/>
      <c r="Q235"/>
      <c r="R235"/>
      <c r="T235"/>
      <c r="U235"/>
      <c r="V235"/>
      <c r="W235"/>
      <c r="X235" s="75"/>
      <c r="Y235"/>
      <c r="Z235" s="75"/>
      <c r="AA235"/>
      <c r="AB235"/>
      <c r="AC235"/>
      <c r="AD235"/>
      <c r="AE235"/>
    </row>
    <row r="236" spans="2:31" ht="15" x14ac:dyDescent="0.25">
      <c r="B236"/>
      <c r="C236"/>
      <c r="D236"/>
      <c r="E236"/>
      <c r="F236"/>
      <c r="G236"/>
      <c r="H236"/>
      <c r="I236"/>
      <c r="J236"/>
      <c r="K236"/>
      <c r="L236"/>
      <c r="M236"/>
      <c r="N236"/>
      <c r="O236"/>
      <c r="P236"/>
      <c r="Q236"/>
      <c r="R236"/>
      <c r="T236"/>
      <c r="U236"/>
      <c r="V236"/>
      <c r="W236"/>
      <c r="X236" s="75"/>
      <c r="Y236"/>
      <c r="Z236"/>
      <c r="AA236"/>
      <c r="AB236"/>
      <c r="AC236"/>
      <c r="AD236"/>
      <c r="AE236"/>
    </row>
    <row r="237" spans="2:31" ht="15" x14ac:dyDescent="0.25">
      <c r="B237"/>
      <c r="C237"/>
      <c r="D237"/>
      <c r="E237"/>
      <c r="F237"/>
      <c r="G237"/>
      <c r="H237"/>
      <c r="I237"/>
      <c r="J237"/>
      <c r="K237"/>
      <c r="L237"/>
      <c r="M237"/>
      <c r="N237"/>
      <c r="O237"/>
      <c r="P237"/>
      <c r="Q237"/>
      <c r="R237"/>
      <c r="T237"/>
      <c r="U237"/>
      <c r="V237"/>
      <c r="W237"/>
      <c r="X237" s="75"/>
      <c r="Y237"/>
      <c r="Z237"/>
      <c r="AA237"/>
      <c r="AB237"/>
      <c r="AC237"/>
      <c r="AD237"/>
      <c r="AE237"/>
    </row>
    <row r="238" spans="2:31" ht="15" x14ac:dyDescent="0.25">
      <c r="B238"/>
      <c r="C238"/>
      <c r="D238"/>
      <c r="E238"/>
      <c r="F238"/>
      <c r="G238"/>
      <c r="H238"/>
      <c r="I238"/>
      <c r="J238"/>
      <c r="K238"/>
      <c r="L238"/>
      <c r="M238"/>
      <c r="N238"/>
      <c r="O238"/>
      <c r="P238"/>
      <c r="Q238"/>
      <c r="R238"/>
      <c r="T238"/>
      <c r="U238"/>
      <c r="V238"/>
      <c r="W238"/>
      <c r="X238" s="75"/>
      <c r="Y238"/>
      <c r="Z238" s="75"/>
      <c r="AA238" s="75"/>
      <c r="AB238"/>
      <c r="AC238"/>
      <c r="AD238"/>
      <c r="AE238"/>
    </row>
    <row r="239" spans="2:31" ht="15" x14ac:dyDescent="0.25">
      <c r="B239"/>
      <c r="C239"/>
      <c r="D239"/>
      <c r="E239"/>
      <c r="F239"/>
      <c r="G239"/>
      <c r="H239"/>
      <c r="I239"/>
      <c r="J239"/>
      <c r="K239"/>
      <c r="L239"/>
      <c r="M239"/>
      <c r="N239"/>
      <c r="O239"/>
      <c r="P239"/>
      <c r="Q239"/>
      <c r="R239"/>
      <c r="T239"/>
      <c r="U239"/>
      <c r="V239"/>
      <c r="W239"/>
      <c r="X239" s="75"/>
      <c r="Y239"/>
      <c r="Z239" s="75"/>
      <c r="AA239" s="75"/>
      <c r="AB239"/>
      <c r="AC239"/>
      <c r="AD239"/>
      <c r="AE239"/>
    </row>
    <row r="240" spans="2:31" ht="15" x14ac:dyDescent="0.25">
      <c r="B240"/>
      <c r="C240"/>
      <c r="D240"/>
      <c r="E240"/>
      <c r="F240"/>
      <c r="G240"/>
      <c r="H240"/>
      <c r="I240"/>
      <c r="J240"/>
      <c r="K240"/>
      <c r="L240"/>
      <c r="M240"/>
      <c r="N240"/>
      <c r="O240"/>
      <c r="P240"/>
      <c r="Q240"/>
      <c r="R240"/>
      <c r="T240"/>
      <c r="U240"/>
      <c r="V240"/>
      <c r="W240"/>
      <c r="X240" s="75"/>
      <c r="Y240"/>
      <c r="Z240"/>
      <c r="AA240"/>
      <c r="AB240"/>
      <c r="AC240"/>
      <c r="AD240"/>
      <c r="AE240"/>
    </row>
    <row r="241" spans="2:31" ht="15" x14ac:dyDescent="0.25">
      <c r="B241"/>
      <c r="C241"/>
      <c r="D241"/>
      <c r="E241"/>
      <c r="F241"/>
      <c r="G241"/>
      <c r="H241"/>
      <c r="I241"/>
      <c r="J241"/>
      <c r="K241"/>
      <c r="L241"/>
      <c r="M241"/>
      <c r="N241"/>
      <c r="O241"/>
      <c r="P241"/>
      <c r="Q241"/>
      <c r="R241"/>
      <c r="T241"/>
      <c r="U241"/>
      <c r="V241"/>
      <c r="W241"/>
      <c r="X241" s="75"/>
      <c r="Y241"/>
      <c r="Z241"/>
      <c r="AA241"/>
      <c r="AB241"/>
      <c r="AC241"/>
      <c r="AD241"/>
      <c r="AE241"/>
    </row>
    <row r="242" spans="2:31" ht="15" x14ac:dyDescent="0.25">
      <c r="B242"/>
      <c r="C242"/>
      <c r="D242"/>
      <c r="E242"/>
      <c r="F242"/>
      <c r="G242"/>
      <c r="H242"/>
      <c r="I242"/>
      <c r="J242"/>
      <c r="K242"/>
      <c r="L242"/>
      <c r="M242"/>
      <c r="N242"/>
      <c r="O242"/>
      <c r="P242"/>
      <c r="Q242"/>
      <c r="R242"/>
      <c r="T242"/>
      <c r="U242"/>
      <c r="V242"/>
      <c r="W242"/>
      <c r="X242" s="75"/>
      <c r="Y242"/>
      <c r="Z242"/>
      <c r="AA242"/>
      <c r="AB242"/>
      <c r="AC242"/>
      <c r="AD242"/>
      <c r="AE242"/>
    </row>
    <row r="243" spans="2:31" ht="15" x14ac:dyDescent="0.25">
      <c r="B243"/>
      <c r="C243"/>
      <c r="D243"/>
      <c r="E243"/>
      <c r="F243"/>
      <c r="G243"/>
      <c r="H243"/>
      <c r="I243"/>
      <c r="J243"/>
      <c r="K243"/>
      <c r="L243"/>
      <c r="M243"/>
      <c r="N243"/>
      <c r="O243"/>
      <c r="P243"/>
      <c r="Q243"/>
      <c r="R243"/>
      <c r="T243"/>
      <c r="U243"/>
      <c r="V243"/>
      <c r="W243"/>
      <c r="X243" s="75"/>
      <c r="Y243"/>
      <c r="Z243"/>
      <c r="AA243"/>
      <c r="AB243"/>
      <c r="AC243"/>
      <c r="AD243"/>
      <c r="AE243"/>
    </row>
    <row r="244" spans="2:31" ht="15" x14ac:dyDescent="0.25">
      <c r="B244"/>
      <c r="C244"/>
      <c r="D244"/>
      <c r="E244"/>
      <c r="F244"/>
      <c r="G244"/>
      <c r="H244"/>
      <c r="I244"/>
      <c r="J244"/>
      <c r="K244"/>
      <c r="L244"/>
      <c r="M244"/>
      <c r="N244"/>
      <c r="O244"/>
      <c r="P244"/>
      <c r="Q244"/>
      <c r="R244"/>
      <c r="T244"/>
      <c r="U244"/>
      <c r="V244"/>
      <c r="W244"/>
      <c r="X244" s="75"/>
      <c r="Y244"/>
      <c r="Z244"/>
      <c r="AA244"/>
      <c r="AB244"/>
      <c r="AC244"/>
      <c r="AD244"/>
      <c r="AE244"/>
    </row>
    <row r="245" spans="2:31" ht="15" x14ac:dyDescent="0.25">
      <c r="B245"/>
      <c r="C245"/>
      <c r="D245"/>
      <c r="E245"/>
      <c r="F245"/>
      <c r="G245"/>
      <c r="H245"/>
      <c r="I245"/>
      <c r="J245"/>
      <c r="K245"/>
      <c r="L245"/>
      <c r="M245"/>
      <c r="N245"/>
      <c r="O245"/>
      <c r="P245"/>
      <c r="Q245"/>
      <c r="R245"/>
      <c r="T245"/>
      <c r="U245"/>
      <c r="V245"/>
      <c r="W245"/>
      <c r="X245" s="75"/>
      <c r="Y245"/>
      <c r="Z245" s="75"/>
      <c r="AA245" s="75"/>
      <c r="AB245"/>
      <c r="AC245"/>
      <c r="AD245"/>
      <c r="AE245"/>
    </row>
    <row r="246" spans="2:31" ht="15" x14ac:dyDescent="0.25">
      <c r="B246"/>
      <c r="C246"/>
      <c r="D246"/>
      <c r="E246"/>
      <c r="F246"/>
      <c r="G246"/>
      <c r="H246"/>
      <c r="I246"/>
      <c r="J246"/>
      <c r="K246"/>
      <c r="L246"/>
      <c r="M246"/>
      <c r="N246"/>
      <c r="O246"/>
      <c r="P246"/>
      <c r="Q246"/>
      <c r="R246"/>
      <c r="T246"/>
      <c r="U246"/>
      <c r="V246"/>
      <c r="W246"/>
      <c r="X246" s="75"/>
      <c r="Y246"/>
      <c r="Z246" s="75"/>
      <c r="AA246" s="75"/>
      <c r="AB246"/>
      <c r="AC246"/>
      <c r="AD246"/>
      <c r="AE246"/>
    </row>
    <row r="247" spans="2:31" ht="15" x14ac:dyDescent="0.25">
      <c r="B247"/>
      <c r="C247"/>
      <c r="D247"/>
      <c r="E247"/>
      <c r="F247"/>
      <c r="G247"/>
      <c r="H247"/>
      <c r="I247"/>
      <c r="J247"/>
      <c r="K247"/>
      <c r="L247"/>
      <c r="M247"/>
      <c r="N247"/>
      <c r="O247"/>
      <c r="P247"/>
      <c r="Q247"/>
      <c r="R247"/>
      <c r="T247"/>
      <c r="U247"/>
      <c r="V247"/>
      <c r="W247"/>
      <c r="X247" s="75"/>
      <c r="Y247"/>
      <c r="Z247" s="75"/>
      <c r="AA247" s="75"/>
      <c r="AB247"/>
      <c r="AC247"/>
      <c r="AD247"/>
      <c r="AE247"/>
    </row>
    <row r="248" spans="2:31" ht="15" x14ac:dyDescent="0.25">
      <c r="B248"/>
      <c r="C248"/>
      <c r="D248"/>
      <c r="E248"/>
      <c r="F248"/>
      <c r="G248"/>
      <c r="H248"/>
      <c r="I248"/>
      <c r="J248"/>
      <c r="K248"/>
      <c r="L248"/>
      <c r="M248"/>
      <c r="N248"/>
      <c r="O248"/>
      <c r="P248"/>
      <c r="Q248"/>
      <c r="R248"/>
      <c r="T248"/>
      <c r="U248"/>
      <c r="V248"/>
      <c r="W248"/>
      <c r="X248" s="75"/>
      <c r="Y248"/>
      <c r="Z248" s="75"/>
      <c r="AA248" s="75"/>
      <c r="AB248"/>
      <c r="AC248"/>
      <c r="AD248"/>
      <c r="AE248"/>
    </row>
    <row r="249" spans="2:31" ht="15" x14ac:dyDescent="0.25">
      <c r="B249"/>
      <c r="C249"/>
      <c r="D249"/>
      <c r="E249"/>
      <c r="F249"/>
      <c r="G249"/>
      <c r="H249"/>
      <c r="I249"/>
      <c r="J249"/>
      <c r="K249"/>
      <c r="L249"/>
      <c r="M249"/>
      <c r="N249"/>
      <c r="O249"/>
      <c r="P249"/>
      <c r="Q249"/>
      <c r="R249"/>
      <c r="T249"/>
      <c r="U249"/>
      <c r="V249"/>
      <c r="W249"/>
      <c r="X249" s="75"/>
      <c r="Y249"/>
      <c r="Z249" s="75"/>
      <c r="AA249" s="75"/>
      <c r="AB249"/>
      <c r="AC249"/>
      <c r="AD249"/>
      <c r="AE249"/>
    </row>
    <row r="250" spans="2:31" ht="15" x14ac:dyDescent="0.25">
      <c r="B250"/>
      <c r="C250"/>
      <c r="D250"/>
      <c r="E250"/>
      <c r="F250"/>
      <c r="G250"/>
      <c r="H250"/>
      <c r="I250"/>
      <c r="J250"/>
      <c r="K250"/>
      <c r="L250"/>
      <c r="M250"/>
      <c r="N250"/>
      <c r="O250"/>
      <c r="P250"/>
      <c r="Q250"/>
      <c r="R250"/>
      <c r="T250"/>
      <c r="U250"/>
      <c r="V250"/>
      <c r="W250"/>
      <c r="X250" s="75"/>
      <c r="Y250"/>
      <c r="Z250" s="75"/>
      <c r="AA250" s="75"/>
      <c r="AB250"/>
      <c r="AC250"/>
      <c r="AD250"/>
      <c r="AE250"/>
    </row>
    <row r="251" spans="2:31" ht="15" x14ac:dyDescent="0.25">
      <c r="B251"/>
      <c r="C251"/>
      <c r="D251"/>
      <c r="E251"/>
      <c r="F251"/>
      <c r="G251"/>
      <c r="H251"/>
      <c r="I251"/>
      <c r="J251"/>
      <c r="K251"/>
      <c r="L251"/>
      <c r="M251"/>
      <c r="N251"/>
      <c r="O251"/>
      <c r="P251"/>
      <c r="Q251"/>
      <c r="R251"/>
      <c r="T251"/>
      <c r="U251"/>
      <c r="V251"/>
      <c r="W251"/>
      <c r="X251" s="75"/>
      <c r="Y251"/>
      <c r="Z251"/>
      <c r="AA251"/>
      <c r="AB251"/>
      <c r="AC251"/>
      <c r="AD251"/>
      <c r="AE251"/>
    </row>
    <row r="252" spans="2:31" ht="15" x14ac:dyDescent="0.25">
      <c r="B252"/>
      <c r="C252"/>
      <c r="D252"/>
      <c r="E252"/>
      <c r="F252"/>
      <c r="G252"/>
      <c r="H252"/>
      <c r="I252"/>
      <c r="J252"/>
      <c r="K252"/>
      <c r="L252"/>
      <c r="M252"/>
      <c r="N252"/>
      <c r="O252"/>
      <c r="P252"/>
      <c r="Q252"/>
      <c r="R252"/>
      <c r="T252"/>
      <c r="U252"/>
      <c r="V252"/>
      <c r="W252"/>
      <c r="X252" s="75"/>
      <c r="Y252"/>
      <c r="Z252"/>
      <c r="AA252"/>
      <c r="AB252"/>
      <c r="AC252"/>
      <c r="AD252"/>
      <c r="AE252"/>
    </row>
    <row r="253" spans="2:31" ht="15" x14ac:dyDescent="0.25">
      <c r="B253"/>
      <c r="C253"/>
      <c r="D253"/>
      <c r="E253"/>
      <c r="F253"/>
      <c r="G253"/>
      <c r="H253"/>
      <c r="I253"/>
      <c r="J253"/>
      <c r="K253"/>
      <c r="L253"/>
      <c r="M253"/>
      <c r="N253"/>
      <c r="O253"/>
      <c r="P253"/>
      <c r="Q253"/>
      <c r="R253"/>
      <c r="T253"/>
      <c r="U253"/>
      <c r="V253"/>
      <c r="W253"/>
      <c r="X253" s="75"/>
      <c r="Y253"/>
      <c r="Z253"/>
      <c r="AA253"/>
      <c r="AB253"/>
      <c r="AC253"/>
      <c r="AD253"/>
      <c r="AE253"/>
    </row>
    <row r="254" spans="2:31" ht="15" x14ac:dyDescent="0.25">
      <c r="B254"/>
      <c r="C254"/>
      <c r="D254"/>
      <c r="E254"/>
      <c r="F254"/>
      <c r="G254"/>
      <c r="H254"/>
      <c r="I254"/>
      <c r="J254"/>
      <c r="K254"/>
      <c r="L254"/>
      <c r="M254"/>
      <c r="N254"/>
      <c r="O254"/>
      <c r="P254"/>
      <c r="Q254"/>
      <c r="R254"/>
      <c r="T254"/>
      <c r="U254"/>
      <c r="V254"/>
      <c r="W254"/>
      <c r="X254" s="75"/>
      <c r="Y254"/>
      <c r="Z254" s="75"/>
      <c r="AA254" s="75"/>
      <c r="AB254"/>
      <c r="AC254"/>
      <c r="AD254"/>
      <c r="AE254"/>
    </row>
    <row r="255" spans="2:31" ht="15" x14ac:dyDescent="0.25">
      <c r="B255"/>
      <c r="C255"/>
      <c r="D255"/>
      <c r="E255"/>
      <c r="F255"/>
      <c r="G255"/>
      <c r="H255"/>
      <c r="I255"/>
      <c r="J255"/>
      <c r="K255"/>
      <c r="L255"/>
      <c r="M255"/>
      <c r="N255"/>
      <c r="O255"/>
      <c r="P255"/>
      <c r="Q255"/>
      <c r="R255"/>
      <c r="T255"/>
      <c r="U255"/>
      <c r="V255"/>
      <c r="W255"/>
      <c r="X255" s="75"/>
      <c r="Y255"/>
      <c r="Z255" s="75"/>
      <c r="AA255" s="75"/>
      <c r="AB255"/>
      <c r="AC255"/>
      <c r="AD255"/>
      <c r="AE255"/>
    </row>
    <row r="256" spans="2:31" ht="15" x14ac:dyDescent="0.25">
      <c r="B256"/>
      <c r="C256"/>
      <c r="D256"/>
      <c r="E256"/>
      <c r="F256"/>
      <c r="G256"/>
      <c r="H256"/>
      <c r="I256"/>
      <c r="J256"/>
      <c r="K256"/>
      <c r="L256"/>
      <c r="M256"/>
      <c r="N256"/>
      <c r="O256"/>
      <c r="P256"/>
      <c r="Q256"/>
      <c r="R256"/>
      <c r="T256"/>
      <c r="U256"/>
      <c r="V256"/>
      <c r="W256"/>
      <c r="X256" s="75"/>
      <c r="Y256"/>
      <c r="Z256" s="75"/>
      <c r="AA256" s="75"/>
      <c r="AB256"/>
      <c r="AC256"/>
      <c r="AD256"/>
      <c r="AE256"/>
    </row>
    <row r="257" spans="2:31" ht="15" x14ac:dyDescent="0.25">
      <c r="B257"/>
      <c r="C257"/>
      <c r="D257"/>
      <c r="E257"/>
      <c r="F257"/>
      <c r="G257"/>
      <c r="H257"/>
      <c r="I257"/>
      <c r="J257"/>
      <c r="K257"/>
      <c r="L257"/>
      <c r="M257"/>
      <c r="N257"/>
      <c r="O257"/>
      <c r="P257"/>
      <c r="Q257"/>
      <c r="R257"/>
      <c r="T257"/>
      <c r="U257"/>
      <c r="V257"/>
      <c r="W257"/>
      <c r="X257" s="75"/>
      <c r="Y257"/>
      <c r="Z257"/>
      <c r="AA257"/>
      <c r="AB257"/>
      <c r="AC257"/>
      <c r="AD257"/>
      <c r="AE257"/>
    </row>
    <row r="258" spans="2:31" ht="15" x14ac:dyDescent="0.25">
      <c r="B258"/>
      <c r="C258"/>
      <c r="D258"/>
      <c r="E258"/>
      <c r="F258"/>
      <c r="G258"/>
      <c r="H258"/>
      <c r="I258"/>
      <c r="J258"/>
      <c r="K258"/>
      <c r="L258"/>
      <c r="M258"/>
      <c r="N258"/>
      <c r="O258"/>
      <c r="P258"/>
      <c r="Q258"/>
      <c r="R258"/>
      <c r="T258"/>
      <c r="U258"/>
      <c r="V258"/>
      <c r="W258"/>
      <c r="X258" s="75"/>
      <c r="Y258"/>
      <c r="Z258"/>
      <c r="AA258"/>
      <c r="AB258"/>
      <c r="AC258"/>
      <c r="AD258"/>
      <c r="AE258"/>
    </row>
    <row r="259" spans="2:31" ht="15" x14ac:dyDescent="0.25">
      <c r="B259"/>
      <c r="C259"/>
      <c r="D259"/>
      <c r="E259"/>
      <c r="F259"/>
      <c r="G259"/>
      <c r="H259"/>
      <c r="I259"/>
      <c r="J259"/>
      <c r="K259"/>
      <c r="L259"/>
      <c r="M259"/>
      <c r="N259"/>
      <c r="O259"/>
      <c r="P259"/>
      <c r="Q259"/>
      <c r="R259"/>
      <c r="T259"/>
      <c r="U259"/>
      <c r="V259"/>
      <c r="W259"/>
      <c r="X259" s="75"/>
      <c r="Y259"/>
      <c r="Z259" s="75"/>
      <c r="AA259" s="75"/>
      <c r="AB259"/>
      <c r="AC259"/>
      <c r="AD259"/>
      <c r="AE259"/>
    </row>
    <row r="260" spans="2:31" ht="15" x14ac:dyDescent="0.25">
      <c r="B260"/>
      <c r="C260"/>
      <c r="D260"/>
      <c r="E260"/>
      <c r="F260"/>
      <c r="G260"/>
      <c r="H260"/>
      <c r="I260"/>
      <c r="J260"/>
      <c r="K260"/>
      <c r="L260"/>
      <c r="M260"/>
      <c r="N260"/>
      <c r="O260"/>
      <c r="P260"/>
      <c r="Q260"/>
      <c r="R260"/>
      <c r="T260"/>
      <c r="U260"/>
      <c r="V260"/>
      <c r="W260"/>
      <c r="X260" s="75"/>
      <c r="Y260"/>
      <c r="Z260"/>
      <c r="AA260"/>
      <c r="AB260"/>
      <c r="AC260"/>
      <c r="AD260"/>
      <c r="AE260"/>
    </row>
    <row r="261" spans="2:31" ht="15" x14ac:dyDescent="0.25">
      <c r="B261"/>
      <c r="C261"/>
      <c r="D261"/>
      <c r="E261"/>
      <c r="F261"/>
      <c r="G261"/>
      <c r="H261"/>
      <c r="I261"/>
      <c r="J261"/>
      <c r="K261"/>
      <c r="L261"/>
      <c r="M261"/>
      <c r="N261"/>
      <c r="O261"/>
      <c r="P261"/>
      <c r="Q261"/>
      <c r="R261"/>
      <c r="T261"/>
      <c r="U261"/>
      <c r="V261"/>
      <c r="W261"/>
      <c r="X261" s="75"/>
      <c r="Y261"/>
      <c r="Z261"/>
      <c r="AA261"/>
      <c r="AB261"/>
      <c r="AC261"/>
      <c r="AD261"/>
      <c r="AE261"/>
    </row>
    <row r="262" spans="2:31" ht="15" x14ac:dyDescent="0.25">
      <c r="B262"/>
      <c r="C262"/>
      <c r="D262"/>
      <c r="E262"/>
      <c r="F262"/>
      <c r="G262"/>
      <c r="H262"/>
      <c r="I262"/>
      <c r="J262"/>
      <c r="K262"/>
      <c r="L262"/>
      <c r="M262"/>
      <c r="N262"/>
      <c r="O262"/>
      <c r="P262"/>
      <c r="Q262"/>
      <c r="R262"/>
      <c r="T262"/>
      <c r="U262"/>
      <c r="V262"/>
      <c r="W262"/>
      <c r="X262" s="75"/>
      <c r="Y262"/>
      <c r="Z262"/>
      <c r="AA262"/>
      <c r="AB262"/>
      <c r="AC262"/>
      <c r="AD262"/>
      <c r="AE262"/>
    </row>
    <row r="263" spans="2:31" ht="15" x14ac:dyDescent="0.25">
      <c r="B263"/>
      <c r="C263"/>
      <c r="D263"/>
      <c r="E263"/>
      <c r="F263"/>
      <c r="G263"/>
      <c r="H263"/>
      <c r="I263"/>
      <c r="J263"/>
      <c r="K263"/>
      <c r="L263"/>
      <c r="M263"/>
      <c r="N263"/>
      <c r="O263"/>
      <c r="P263"/>
      <c r="Q263"/>
      <c r="R263"/>
      <c r="T263"/>
      <c r="U263"/>
      <c r="V263"/>
      <c r="W263"/>
      <c r="X263" s="75"/>
      <c r="Y263"/>
      <c r="Z263" s="75"/>
      <c r="AA263" s="75"/>
      <c r="AB263"/>
      <c r="AC263"/>
      <c r="AD263"/>
      <c r="AE263"/>
    </row>
    <row r="264" spans="2:31" ht="15" x14ac:dyDescent="0.25">
      <c r="B264"/>
      <c r="C264"/>
      <c r="D264"/>
      <c r="E264"/>
      <c r="F264"/>
      <c r="G264"/>
      <c r="H264"/>
      <c r="I264"/>
      <c r="J264"/>
      <c r="K264"/>
      <c r="L264"/>
      <c r="M264"/>
      <c r="N264"/>
      <c r="O264"/>
      <c r="P264"/>
      <c r="Q264"/>
      <c r="R264"/>
      <c r="T264"/>
      <c r="U264"/>
      <c r="V264"/>
      <c r="W264"/>
      <c r="X264" s="75"/>
      <c r="Y264"/>
      <c r="Z264"/>
      <c r="AA264"/>
      <c r="AB264"/>
      <c r="AC264"/>
      <c r="AD264"/>
      <c r="AE264"/>
    </row>
    <row r="265" spans="2:31" ht="15" x14ac:dyDescent="0.25">
      <c r="B265"/>
      <c r="C265"/>
      <c r="D265"/>
      <c r="E265"/>
      <c r="F265"/>
      <c r="G265"/>
      <c r="H265"/>
      <c r="I265"/>
      <c r="J265"/>
      <c r="K265"/>
      <c r="L265"/>
      <c r="M265"/>
      <c r="N265"/>
      <c r="O265"/>
      <c r="P265"/>
      <c r="Q265"/>
      <c r="R265"/>
      <c r="T265"/>
      <c r="U265"/>
      <c r="V265"/>
      <c r="W265"/>
      <c r="X265" s="75"/>
      <c r="Y265"/>
      <c r="Z265" s="75"/>
      <c r="AA265" s="75"/>
      <c r="AB265"/>
      <c r="AC265"/>
      <c r="AD265"/>
      <c r="AE265"/>
    </row>
    <row r="266" spans="2:31" ht="15" x14ac:dyDescent="0.25">
      <c r="B266"/>
      <c r="C266"/>
      <c r="D266"/>
      <c r="E266"/>
      <c r="F266"/>
      <c r="G266"/>
      <c r="H266"/>
      <c r="I266"/>
      <c r="J266"/>
      <c r="K266"/>
      <c r="L266"/>
      <c r="M266"/>
      <c r="N266"/>
      <c r="O266"/>
      <c r="P266"/>
      <c r="Q266"/>
      <c r="R266"/>
      <c r="T266"/>
      <c r="U266"/>
      <c r="V266"/>
      <c r="W266"/>
      <c r="X266" s="75"/>
      <c r="Y266"/>
      <c r="Z266" s="75"/>
      <c r="AA266" s="75"/>
      <c r="AB266"/>
      <c r="AC266"/>
      <c r="AD266"/>
      <c r="AE266"/>
    </row>
    <row r="267" spans="2:31" ht="15" x14ac:dyDescent="0.25">
      <c r="B267"/>
      <c r="C267"/>
      <c r="D267"/>
      <c r="E267"/>
      <c r="F267"/>
      <c r="G267"/>
      <c r="H267"/>
      <c r="I267"/>
      <c r="J267"/>
      <c r="K267"/>
      <c r="L267"/>
      <c r="M267"/>
      <c r="N267"/>
      <c r="O267"/>
      <c r="P267"/>
      <c r="Q267"/>
      <c r="R267"/>
      <c r="T267"/>
      <c r="U267"/>
      <c r="V267"/>
      <c r="W267"/>
      <c r="X267" s="75"/>
      <c r="Y267"/>
      <c r="Z267" s="75"/>
      <c r="AA267" s="75"/>
      <c r="AB267"/>
      <c r="AC267"/>
      <c r="AD267"/>
      <c r="AE267"/>
    </row>
    <row r="268" spans="2:31" ht="15" x14ac:dyDescent="0.25">
      <c r="B268"/>
      <c r="C268"/>
      <c r="D268"/>
      <c r="E268"/>
      <c r="F268"/>
      <c r="G268"/>
      <c r="H268"/>
      <c r="I268"/>
      <c r="J268"/>
      <c r="K268"/>
      <c r="L268"/>
      <c r="M268"/>
      <c r="N268"/>
      <c r="O268"/>
      <c r="P268"/>
      <c r="Q268"/>
      <c r="R268"/>
      <c r="T268"/>
      <c r="U268"/>
      <c r="V268"/>
      <c r="W268"/>
      <c r="X268" s="75"/>
      <c r="Y268"/>
      <c r="Z268"/>
      <c r="AA268"/>
      <c r="AB268"/>
      <c r="AC268"/>
      <c r="AD268"/>
      <c r="AE268"/>
    </row>
    <row r="269" spans="2:31" ht="15" x14ac:dyDescent="0.25">
      <c r="B269"/>
      <c r="C269"/>
      <c r="D269"/>
      <c r="E269"/>
      <c r="F269"/>
      <c r="G269"/>
      <c r="H269"/>
      <c r="I269"/>
      <c r="J269"/>
      <c r="K269"/>
      <c r="L269"/>
      <c r="M269"/>
      <c r="N269"/>
      <c r="O269"/>
      <c r="P269"/>
      <c r="Q269"/>
      <c r="R269"/>
      <c r="T269"/>
      <c r="U269"/>
      <c r="V269"/>
      <c r="W269"/>
      <c r="X269" s="75"/>
      <c r="Y269"/>
      <c r="Z269" s="75"/>
      <c r="AA269" s="75"/>
      <c r="AB269"/>
      <c r="AC269"/>
      <c r="AD269"/>
      <c r="AE269"/>
    </row>
    <row r="270" spans="2:31" ht="15" x14ac:dyDescent="0.25">
      <c r="B270"/>
      <c r="C270"/>
      <c r="D270"/>
      <c r="E270"/>
      <c r="F270"/>
      <c r="G270"/>
      <c r="H270"/>
      <c r="I270"/>
      <c r="J270"/>
      <c r="K270"/>
      <c r="L270"/>
      <c r="M270"/>
      <c r="N270"/>
      <c r="O270"/>
      <c r="P270"/>
      <c r="Q270"/>
      <c r="R270"/>
      <c r="T270"/>
      <c r="U270"/>
      <c r="V270"/>
      <c r="W270"/>
      <c r="X270" s="75"/>
      <c r="Y270"/>
      <c r="Z270" s="75"/>
      <c r="AA270" s="75"/>
      <c r="AB270"/>
      <c r="AC270"/>
      <c r="AD270"/>
      <c r="AE270"/>
    </row>
    <row r="271" spans="2:31" ht="15" x14ac:dyDescent="0.25">
      <c r="B271"/>
      <c r="C271"/>
      <c r="D271"/>
      <c r="E271"/>
      <c r="F271"/>
      <c r="G271"/>
      <c r="H271"/>
      <c r="I271"/>
      <c r="J271"/>
      <c r="K271"/>
      <c r="L271"/>
      <c r="M271"/>
      <c r="N271"/>
      <c r="O271"/>
      <c r="P271"/>
      <c r="Q271"/>
      <c r="R271"/>
      <c r="T271"/>
      <c r="U271"/>
      <c r="V271"/>
      <c r="W271"/>
      <c r="X271" s="75"/>
      <c r="Y271"/>
      <c r="Z271" s="75"/>
      <c r="AA271" s="75"/>
      <c r="AB271"/>
      <c r="AC271"/>
      <c r="AD271"/>
      <c r="AE271"/>
    </row>
    <row r="272" spans="2:31" ht="15" x14ac:dyDescent="0.25">
      <c r="B272"/>
      <c r="C272"/>
      <c r="D272"/>
      <c r="E272"/>
      <c r="F272"/>
      <c r="G272"/>
      <c r="H272"/>
      <c r="I272"/>
      <c r="J272"/>
      <c r="K272"/>
      <c r="L272"/>
      <c r="M272"/>
      <c r="N272"/>
      <c r="O272"/>
      <c r="P272"/>
      <c r="Q272"/>
      <c r="R272"/>
      <c r="T272"/>
      <c r="U272"/>
      <c r="V272"/>
      <c r="W272"/>
      <c r="X272" s="75"/>
      <c r="Y272"/>
      <c r="Z272" s="75"/>
      <c r="AA272" s="75"/>
      <c r="AB272"/>
      <c r="AC272"/>
      <c r="AD272"/>
      <c r="AE272"/>
    </row>
    <row r="273" spans="2:31" ht="15" x14ac:dyDescent="0.25">
      <c r="B273"/>
      <c r="C273"/>
      <c r="D273"/>
      <c r="E273"/>
      <c r="F273"/>
      <c r="G273"/>
      <c r="H273"/>
      <c r="I273"/>
      <c r="J273"/>
      <c r="K273"/>
      <c r="L273"/>
      <c r="M273"/>
      <c r="N273"/>
      <c r="O273"/>
      <c r="P273"/>
      <c r="Q273"/>
      <c r="R273"/>
      <c r="T273"/>
      <c r="U273"/>
      <c r="V273"/>
      <c r="W273"/>
      <c r="X273" s="75"/>
      <c r="Y273"/>
      <c r="Z273" s="75"/>
      <c r="AA273" s="75"/>
      <c r="AB273"/>
      <c r="AC273"/>
      <c r="AD273"/>
      <c r="AE273"/>
    </row>
    <row r="274" spans="2:31" ht="15" x14ac:dyDescent="0.25">
      <c r="B274"/>
      <c r="C274"/>
      <c r="D274"/>
      <c r="E274"/>
      <c r="F274"/>
      <c r="G274"/>
      <c r="H274"/>
      <c r="I274"/>
      <c r="J274"/>
      <c r="K274"/>
      <c r="L274"/>
      <c r="M274"/>
      <c r="N274"/>
      <c r="O274"/>
      <c r="P274"/>
      <c r="Q274"/>
      <c r="R274"/>
      <c r="T274"/>
      <c r="U274"/>
      <c r="V274"/>
      <c r="W274"/>
      <c r="X274" s="75"/>
      <c r="Y274"/>
      <c r="Z274" s="75"/>
      <c r="AA274" s="75"/>
      <c r="AB274"/>
      <c r="AC274"/>
      <c r="AD274"/>
      <c r="AE274"/>
    </row>
    <row r="275" spans="2:31" ht="15" x14ac:dyDescent="0.25">
      <c r="B275"/>
      <c r="C275"/>
      <c r="D275"/>
      <c r="E275"/>
      <c r="F275"/>
      <c r="G275"/>
      <c r="H275"/>
      <c r="I275"/>
      <c r="J275"/>
      <c r="K275"/>
      <c r="L275"/>
      <c r="M275"/>
      <c r="N275"/>
      <c r="O275"/>
      <c r="P275"/>
      <c r="Q275"/>
      <c r="R275"/>
      <c r="T275"/>
      <c r="U275"/>
      <c r="V275"/>
      <c r="W275"/>
      <c r="X275" s="75"/>
      <c r="Y275"/>
      <c r="Z275" s="75"/>
      <c r="AA275" s="75"/>
      <c r="AB275"/>
      <c r="AC275"/>
      <c r="AD275"/>
      <c r="AE275"/>
    </row>
    <row r="276" spans="2:31" ht="15" x14ac:dyDescent="0.25">
      <c r="B276"/>
      <c r="C276"/>
      <c r="D276"/>
      <c r="E276"/>
      <c r="F276"/>
      <c r="G276"/>
      <c r="H276"/>
      <c r="I276"/>
      <c r="J276"/>
      <c r="K276"/>
      <c r="L276"/>
      <c r="M276"/>
      <c r="N276"/>
      <c r="O276"/>
      <c r="P276"/>
      <c r="Q276"/>
      <c r="R276"/>
      <c r="T276"/>
      <c r="U276"/>
      <c r="V276"/>
      <c r="W276"/>
      <c r="X276" s="75"/>
      <c r="Y276"/>
      <c r="Z276" s="75"/>
      <c r="AA276" s="75"/>
      <c r="AB276"/>
      <c r="AC276"/>
      <c r="AD276"/>
      <c r="AE276"/>
    </row>
    <row r="277" spans="2:31" ht="15" x14ac:dyDescent="0.25">
      <c r="B277"/>
      <c r="C277"/>
      <c r="D277"/>
      <c r="E277"/>
      <c r="F277"/>
      <c r="G277"/>
      <c r="H277"/>
      <c r="I277"/>
      <c r="J277"/>
      <c r="K277"/>
      <c r="L277"/>
      <c r="M277"/>
      <c r="N277"/>
      <c r="O277"/>
      <c r="P277"/>
      <c r="Q277"/>
      <c r="R277"/>
      <c r="T277"/>
      <c r="U277"/>
      <c r="V277"/>
      <c r="W277"/>
      <c r="X277" s="75"/>
      <c r="Y277"/>
      <c r="Z277" s="75"/>
      <c r="AA277" s="75"/>
      <c r="AB277"/>
      <c r="AC277"/>
      <c r="AD277"/>
      <c r="AE277"/>
    </row>
    <row r="278" spans="2:31" ht="15" x14ac:dyDescent="0.25">
      <c r="B278"/>
      <c r="C278"/>
      <c r="D278"/>
      <c r="E278"/>
      <c r="F278"/>
      <c r="G278"/>
      <c r="H278"/>
      <c r="I278"/>
      <c r="J278"/>
      <c r="K278"/>
      <c r="L278"/>
      <c r="M278"/>
      <c r="N278"/>
      <c r="O278"/>
      <c r="P278"/>
      <c r="Q278"/>
      <c r="R278"/>
      <c r="T278"/>
      <c r="U278"/>
      <c r="V278"/>
      <c r="W278"/>
      <c r="X278" s="75"/>
      <c r="Y278"/>
      <c r="Z278"/>
      <c r="AA278"/>
      <c r="AB278"/>
      <c r="AC278"/>
      <c r="AD278"/>
      <c r="AE278"/>
    </row>
    <row r="279" spans="2:31" ht="15" x14ac:dyDescent="0.25">
      <c r="B279"/>
      <c r="C279"/>
      <c r="D279"/>
      <c r="E279"/>
      <c r="F279"/>
      <c r="G279"/>
      <c r="H279"/>
      <c r="I279"/>
      <c r="J279"/>
      <c r="K279"/>
      <c r="L279"/>
      <c r="M279"/>
      <c r="N279"/>
      <c r="O279"/>
      <c r="P279"/>
      <c r="Q279"/>
      <c r="R279"/>
      <c r="T279"/>
      <c r="U279"/>
      <c r="V279"/>
      <c r="W279"/>
      <c r="X279" s="75"/>
      <c r="Y279"/>
      <c r="Z279" s="75"/>
      <c r="AA279" s="75"/>
      <c r="AB279"/>
      <c r="AC279"/>
      <c r="AD279"/>
      <c r="AE279"/>
    </row>
    <row r="280" spans="2:31" ht="15" x14ac:dyDescent="0.25">
      <c r="B280"/>
      <c r="C280"/>
      <c r="D280"/>
      <c r="E280"/>
      <c r="F280"/>
      <c r="G280"/>
      <c r="H280"/>
      <c r="I280"/>
      <c r="J280"/>
      <c r="K280"/>
      <c r="L280"/>
      <c r="M280"/>
      <c r="N280"/>
      <c r="O280"/>
      <c r="P280"/>
      <c r="Q280"/>
      <c r="R280"/>
      <c r="T280"/>
      <c r="U280"/>
      <c r="V280"/>
      <c r="W280"/>
      <c r="X280" s="75"/>
      <c r="Y280"/>
      <c r="Z280" s="75"/>
      <c r="AA280" s="75"/>
      <c r="AB280"/>
      <c r="AC280"/>
      <c r="AD280"/>
      <c r="AE280"/>
    </row>
    <row r="281" spans="2:31" ht="15" x14ac:dyDescent="0.25">
      <c r="B281"/>
      <c r="C281"/>
      <c r="D281"/>
      <c r="E281"/>
      <c r="F281"/>
      <c r="G281"/>
      <c r="H281"/>
      <c r="I281"/>
      <c r="J281"/>
      <c r="K281"/>
      <c r="L281"/>
      <c r="M281"/>
      <c r="N281"/>
      <c r="O281"/>
      <c r="P281"/>
      <c r="Q281"/>
      <c r="R281"/>
      <c r="T281"/>
      <c r="U281"/>
      <c r="V281"/>
      <c r="W281"/>
      <c r="X281" s="75"/>
      <c r="Y281"/>
      <c r="Z281" s="75"/>
      <c r="AA281" s="75"/>
      <c r="AB281"/>
      <c r="AC281"/>
      <c r="AD281"/>
      <c r="AE281"/>
    </row>
    <row r="282" spans="2:31" ht="15" x14ac:dyDescent="0.25">
      <c r="B282"/>
      <c r="C282"/>
      <c r="D282"/>
      <c r="E282"/>
      <c r="F282"/>
      <c r="G282"/>
      <c r="H282"/>
      <c r="I282"/>
      <c r="J282"/>
      <c r="K282"/>
      <c r="L282"/>
      <c r="M282"/>
      <c r="N282"/>
      <c r="O282"/>
      <c r="P282"/>
      <c r="Q282"/>
      <c r="R282"/>
      <c r="T282"/>
      <c r="U282"/>
      <c r="V282"/>
      <c r="W282"/>
      <c r="X282" s="75"/>
      <c r="Y282"/>
      <c r="Z282" s="75"/>
      <c r="AA282" s="75"/>
      <c r="AB282"/>
      <c r="AC282"/>
      <c r="AD282"/>
      <c r="AE282"/>
    </row>
    <row r="283" spans="2:31" ht="15" x14ac:dyDescent="0.25">
      <c r="B283"/>
      <c r="C283"/>
      <c r="D283"/>
      <c r="E283"/>
      <c r="F283"/>
      <c r="G283"/>
      <c r="H283"/>
      <c r="I283"/>
      <c r="J283"/>
      <c r="K283"/>
      <c r="L283"/>
      <c r="M283"/>
      <c r="N283"/>
      <c r="O283"/>
      <c r="P283"/>
      <c r="Q283"/>
      <c r="R283"/>
      <c r="T283"/>
      <c r="U283"/>
      <c r="V283"/>
      <c r="W283"/>
      <c r="X283" s="75"/>
      <c r="Y283"/>
      <c r="Z283" s="75"/>
      <c r="AA283" s="75"/>
      <c r="AB283"/>
      <c r="AC283"/>
      <c r="AD283"/>
      <c r="AE283"/>
    </row>
    <row r="284" spans="2:31" ht="15" x14ac:dyDescent="0.25">
      <c r="B284"/>
      <c r="C284"/>
      <c r="D284"/>
      <c r="E284"/>
      <c r="F284"/>
      <c r="G284"/>
      <c r="H284"/>
      <c r="I284"/>
      <c r="J284"/>
      <c r="K284"/>
      <c r="L284"/>
      <c r="M284"/>
      <c r="N284"/>
      <c r="O284"/>
      <c r="P284"/>
      <c r="Q284"/>
      <c r="R284"/>
      <c r="T284"/>
      <c r="U284"/>
      <c r="V284"/>
      <c r="W284"/>
      <c r="X284" s="75"/>
      <c r="Y284"/>
      <c r="Z284"/>
      <c r="AA284"/>
      <c r="AB284"/>
      <c r="AC284"/>
      <c r="AD284"/>
      <c r="AE284"/>
    </row>
    <row r="285" spans="2:31" ht="15" x14ac:dyDescent="0.25">
      <c r="B285"/>
      <c r="C285"/>
      <c r="D285"/>
      <c r="E285"/>
      <c r="F285"/>
      <c r="G285"/>
      <c r="H285"/>
      <c r="I285"/>
      <c r="J285"/>
      <c r="K285"/>
      <c r="L285"/>
      <c r="M285"/>
      <c r="N285"/>
      <c r="O285"/>
      <c r="P285"/>
      <c r="Q285"/>
      <c r="R285"/>
      <c r="T285"/>
      <c r="U285"/>
      <c r="V285"/>
      <c r="W285"/>
      <c r="X285" s="75"/>
      <c r="Y285"/>
      <c r="Z285" s="75"/>
      <c r="AA285"/>
      <c r="AB285"/>
      <c r="AC285"/>
      <c r="AD285"/>
      <c r="AE285"/>
    </row>
    <row r="286" spans="2:31" ht="15" x14ac:dyDescent="0.25">
      <c r="B286"/>
      <c r="C286"/>
      <c r="D286"/>
      <c r="E286"/>
      <c r="F286"/>
      <c r="G286"/>
      <c r="H286"/>
      <c r="I286"/>
      <c r="J286"/>
      <c r="K286"/>
      <c r="L286"/>
      <c r="M286"/>
      <c r="N286"/>
      <c r="O286"/>
      <c r="P286"/>
      <c r="Q286"/>
      <c r="R286"/>
      <c r="T286"/>
      <c r="U286"/>
      <c r="V286"/>
      <c r="W286"/>
      <c r="X286" s="75"/>
      <c r="Y286"/>
      <c r="Z286" s="75"/>
      <c r="AA286" s="75"/>
      <c r="AB286"/>
      <c r="AC286"/>
      <c r="AD286"/>
      <c r="AE286"/>
    </row>
    <row r="287" spans="2:31" ht="15" x14ac:dyDescent="0.25">
      <c r="B287"/>
      <c r="C287"/>
      <c r="D287"/>
      <c r="E287"/>
      <c r="F287"/>
      <c r="G287"/>
      <c r="H287"/>
      <c r="I287"/>
      <c r="J287"/>
      <c r="K287"/>
      <c r="L287"/>
      <c r="M287"/>
      <c r="N287"/>
      <c r="O287"/>
      <c r="P287"/>
      <c r="Q287"/>
      <c r="R287"/>
      <c r="T287"/>
      <c r="U287"/>
      <c r="V287"/>
      <c r="W287"/>
      <c r="X287" s="75"/>
      <c r="Y287"/>
      <c r="Z287"/>
      <c r="AA287"/>
      <c r="AB287"/>
      <c r="AC287"/>
      <c r="AD287"/>
      <c r="AE287"/>
    </row>
    <row r="288" spans="2:31" ht="15" x14ac:dyDescent="0.25">
      <c r="B288"/>
      <c r="C288"/>
      <c r="D288"/>
      <c r="E288"/>
      <c r="F288"/>
      <c r="G288"/>
      <c r="H288"/>
      <c r="I288"/>
      <c r="J288"/>
      <c r="K288"/>
      <c r="L288"/>
      <c r="M288"/>
      <c r="N288"/>
      <c r="O288"/>
      <c r="P288"/>
      <c r="Q288"/>
      <c r="R288"/>
      <c r="T288"/>
      <c r="U288"/>
      <c r="V288"/>
      <c r="W288"/>
      <c r="X288" s="75"/>
      <c r="Y288"/>
      <c r="Z288"/>
      <c r="AA288"/>
      <c r="AB288"/>
      <c r="AC288"/>
      <c r="AD288"/>
      <c r="AE288"/>
    </row>
    <row r="289" spans="2:31" ht="15" x14ac:dyDescent="0.25">
      <c r="B289"/>
      <c r="C289"/>
      <c r="D289"/>
      <c r="E289"/>
      <c r="F289"/>
      <c r="G289"/>
      <c r="H289"/>
      <c r="I289"/>
      <c r="J289"/>
      <c r="K289"/>
      <c r="L289"/>
      <c r="M289"/>
      <c r="N289"/>
      <c r="O289"/>
      <c r="P289"/>
      <c r="Q289"/>
      <c r="R289"/>
      <c r="T289"/>
      <c r="U289"/>
      <c r="V289"/>
      <c r="W289"/>
      <c r="X289" s="75"/>
      <c r="Y289"/>
      <c r="Z289"/>
      <c r="AA289"/>
      <c r="AB289"/>
      <c r="AC289"/>
      <c r="AD289"/>
      <c r="AE289"/>
    </row>
    <row r="290" spans="2:31" ht="15" x14ac:dyDescent="0.25">
      <c r="B290"/>
      <c r="C290"/>
      <c r="D290"/>
      <c r="E290"/>
      <c r="F290"/>
      <c r="G290"/>
      <c r="H290"/>
      <c r="I290"/>
      <c r="J290"/>
      <c r="K290"/>
      <c r="L290"/>
      <c r="M290"/>
      <c r="N290"/>
      <c r="O290"/>
      <c r="P290"/>
      <c r="Q290"/>
      <c r="R290"/>
      <c r="T290"/>
      <c r="U290"/>
      <c r="V290"/>
      <c r="W290"/>
      <c r="X290" s="75"/>
      <c r="Y290"/>
      <c r="Z290" s="75"/>
      <c r="AA290" s="75"/>
      <c r="AB290"/>
      <c r="AC290"/>
      <c r="AD290"/>
      <c r="AE290"/>
    </row>
    <row r="291" spans="2:31" ht="15" x14ac:dyDescent="0.25">
      <c r="B291"/>
      <c r="C291"/>
      <c r="D291"/>
      <c r="E291"/>
      <c r="F291"/>
      <c r="G291"/>
      <c r="H291"/>
      <c r="I291"/>
      <c r="J291"/>
      <c r="K291"/>
      <c r="L291"/>
      <c r="M291"/>
      <c r="N291"/>
      <c r="O291"/>
      <c r="P291"/>
      <c r="Q291"/>
      <c r="R291"/>
      <c r="T291"/>
      <c r="U291"/>
      <c r="V291"/>
      <c r="W291"/>
      <c r="X291" s="75"/>
      <c r="Y291"/>
      <c r="Z291"/>
      <c r="AA291"/>
      <c r="AB291"/>
      <c r="AC291"/>
      <c r="AD291"/>
      <c r="AE291"/>
    </row>
    <row r="292" spans="2:31" ht="15" x14ac:dyDescent="0.25">
      <c r="B292"/>
      <c r="C292"/>
      <c r="D292"/>
      <c r="E292"/>
      <c r="F292"/>
      <c r="G292"/>
      <c r="H292"/>
      <c r="I292"/>
      <c r="J292"/>
      <c r="K292"/>
      <c r="L292"/>
      <c r="M292"/>
      <c r="N292"/>
      <c r="O292"/>
      <c r="P292"/>
      <c r="Q292"/>
      <c r="R292"/>
      <c r="T292"/>
      <c r="U292"/>
      <c r="V292"/>
      <c r="W292"/>
      <c r="X292" s="75"/>
      <c r="Y292"/>
      <c r="Z292"/>
      <c r="AA292"/>
      <c r="AB292"/>
      <c r="AC292"/>
      <c r="AD292"/>
      <c r="AE292"/>
    </row>
    <row r="293" spans="2:31" ht="15" x14ac:dyDescent="0.25">
      <c r="B293"/>
      <c r="C293"/>
      <c r="D293"/>
      <c r="E293"/>
      <c r="F293"/>
      <c r="G293"/>
      <c r="H293"/>
      <c r="I293"/>
      <c r="J293"/>
      <c r="K293"/>
      <c r="L293"/>
      <c r="M293"/>
      <c r="N293"/>
      <c r="O293"/>
      <c r="P293"/>
      <c r="Q293"/>
      <c r="R293"/>
      <c r="T293"/>
      <c r="U293"/>
      <c r="V293"/>
      <c r="W293"/>
      <c r="X293" s="75"/>
      <c r="Y293"/>
      <c r="Z293" s="75"/>
      <c r="AA293" s="75"/>
      <c r="AB293"/>
      <c r="AC293"/>
      <c r="AD293"/>
      <c r="AE293"/>
    </row>
    <row r="294" spans="2:31" ht="15" x14ac:dyDescent="0.25">
      <c r="B294"/>
      <c r="C294"/>
      <c r="D294"/>
      <c r="E294"/>
      <c r="F294"/>
      <c r="G294"/>
      <c r="H294"/>
      <c r="I294"/>
      <c r="J294"/>
      <c r="K294"/>
      <c r="L294"/>
      <c r="M294"/>
      <c r="N294"/>
      <c r="O294"/>
      <c r="P294"/>
      <c r="Q294"/>
      <c r="R294"/>
      <c r="T294"/>
      <c r="U294"/>
      <c r="V294"/>
      <c r="W294"/>
      <c r="X294" s="75"/>
      <c r="Y294"/>
      <c r="Z294"/>
      <c r="AA294"/>
      <c r="AB294"/>
      <c r="AC294"/>
      <c r="AD294"/>
      <c r="AE294"/>
    </row>
    <row r="295" spans="2:31" ht="15" x14ac:dyDescent="0.25">
      <c r="B295"/>
      <c r="C295"/>
      <c r="D295"/>
      <c r="E295"/>
      <c r="F295"/>
      <c r="G295"/>
      <c r="H295"/>
      <c r="I295"/>
      <c r="J295"/>
      <c r="K295"/>
      <c r="L295"/>
      <c r="M295"/>
      <c r="N295"/>
      <c r="O295"/>
      <c r="P295"/>
      <c r="Q295"/>
      <c r="R295"/>
      <c r="T295"/>
      <c r="U295"/>
      <c r="V295"/>
      <c r="W295"/>
      <c r="X295" s="75"/>
      <c r="Y295"/>
      <c r="Z295"/>
      <c r="AA295"/>
      <c r="AB295"/>
      <c r="AC295"/>
      <c r="AD295"/>
      <c r="AE295"/>
    </row>
    <row r="296" spans="2:31" ht="15" x14ac:dyDescent="0.25">
      <c r="B296"/>
      <c r="C296"/>
      <c r="D296"/>
      <c r="E296"/>
      <c r="F296"/>
      <c r="G296"/>
      <c r="H296"/>
      <c r="I296"/>
      <c r="J296"/>
      <c r="K296"/>
      <c r="L296"/>
      <c r="M296"/>
      <c r="N296"/>
      <c r="O296"/>
      <c r="P296"/>
      <c r="Q296"/>
      <c r="R296"/>
      <c r="T296"/>
      <c r="U296"/>
      <c r="V296"/>
      <c r="W296"/>
      <c r="X296" s="75"/>
      <c r="Y296"/>
      <c r="Z296"/>
      <c r="AA296"/>
      <c r="AB296"/>
      <c r="AC296"/>
      <c r="AD296"/>
      <c r="AE296"/>
    </row>
    <row r="297" spans="2:31" ht="15" x14ac:dyDescent="0.25">
      <c r="B297"/>
      <c r="C297"/>
      <c r="D297"/>
      <c r="E297"/>
      <c r="F297"/>
      <c r="G297"/>
      <c r="H297"/>
      <c r="I297"/>
      <c r="J297"/>
      <c r="K297"/>
      <c r="L297"/>
      <c r="M297"/>
      <c r="N297"/>
      <c r="O297"/>
      <c r="P297"/>
      <c r="Q297"/>
      <c r="R297"/>
      <c r="T297"/>
      <c r="U297"/>
      <c r="V297"/>
      <c r="W297"/>
      <c r="X297" s="75"/>
      <c r="Y297"/>
      <c r="Z297" s="75"/>
      <c r="AA297" s="75"/>
      <c r="AB297"/>
      <c r="AC297"/>
      <c r="AD297"/>
      <c r="AE297"/>
    </row>
    <row r="298" spans="2:31" ht="15" x14ac:dyDescent="0.25">
      <c r="B298"/>
      <c r="C298"/>
      <c r="D298"/>
      <c r="E298"/>
      <c r="F298"/>
      <c r="G298"/>
      <c r="H298"/>
      <c r="I298"/>
      <c r="J298"/>
      <c r="K298"/>
      <c r="L298"/>
      <c r="M298"/>
      <c r="N298"/>
      <c r="O298"/>
      <c r="P298"/>
      <c r="Q298"/>
      <c r="R298"/>
      <c r="T298"/>
      <c r="U298"/>
      <c r="V298"/>
      <c r="W298"/>
      <c r="X298" s="75"/>
      <c r="Y298"/>
      <c r="Z298"/>
      <c r="AA298"/>
      <c r="AB298"/>
      <c r="AC298"/>
      <c r="AD298"/>
      <c r="AE298"/>
    </row>
    <row r="299" spans="2:31" ht="15" x14ac:dyDescent="0.25">
      <c r="B299"/>
      <c r="C299"/>
      <c r="D299"/>
      <c r="E299"/>
      <c r="F299"/>
      <c r="G299"/>
      <c r="H299"/>
      <c r="I299"/>
      <c r="J299"/>
      <c r="K299"/>
      <c r="L299"/>
      <c r="M299"/>
      <c r="N299"/>
      <c r="O299"/>
      <c r="P299"/>
      <c r="Q299"/>
      <c r="R299"/>
      <c r="T299"/>
      <c r="U299"/>
      <c r="V299"/>
      <c r="W299"/>
      <c r="X299" s="75"/>
      <c r="Y299"/>
      <c r="Z299" s="75"/>
      <c r="AA299" s="75"/>
      <c r="AB299"/>
      <c r="AC299"/>
      <c r="AD299"/>
      <c r="AE299"/>
    </row>
    <row r="300" spans="2:31" ht="15" x14ac:dyDescent="0.25">
      <c r="B300"/>
      <c r="C300"/>
      <c r="D300"/>
      <c r="E300"/>
      <c r="F300"/>
      <c r="G300"/>
      <c r="H300"/>
      <c r="I300"/>
      <c r="J300"/>
      <c r="K300"/>
      <c r="L300"/>
      <c r="M300"/>
      <c r="N300"/>
      <c r="O300"/>
      <c r="P300"/>
      <c r="Q300"/>
      <c r="R300"/>
      <c r="T300"/>
      <c r="U300"/>
      <c r="V300"/>
      <c r="W300"/>
      <c r="X300" s="75"/>
      <c r="Y300"/>
      <c r="Z300"/>
      <c r="AA300"/>
      <c r="AB300"/>
      <c r="AC300"/>
      <c r="AD300"/>
      <c r="AE300"/>
    </row>
    <row r="301" spans="2:31" ht="15" x14ac:dyDescent="0.25">
      <c r="B301"/>
      <c r="C301"/>
      <c r="D301"/>
      <c r="E301"/>
      <c r="F301"/>
      <c r="G301"/>
      <c r="H301"/>
      <c r="I301"/>
      <c r="J301"/>
      <c r="K301"/>
      <c r="L301"/>
      <c r="M301"/>
      <c r="N301"/>
      <c r="O301"/>
      <c r="P301"/>
      <c r="Q301"/>
      <c r="R301"/>
      <c r="T301"/>
      <c r="U301"/>
      <c r="V301"/>
      <c r="W301"/>
      <c r="X301" s="75"/>
      <c r="Y301"/>
      <c r="Z301"/>
      <c r="AA301"/>
      <c r="AB301"/>
      <c r="AC301"/>
      <c r="AD301"/>
      <c r="AE301"/>
    </row>
    <row r="302" spans="2:31" ht="15" x14ac:dyDescent="0.25">
      <c r="B302"/>
      <c r="C302"/>
      <c r="D302"/>
      <c r="E302"/>
      <c r="F302"/>
      <c r="G302"/>
      <c r="H302"/>
      <c r="I302"/>
      <c r="J302"/>
      <c r="K302"/>
      <c r="L302"/>
      <c r="M302"/>
      <c r="N302"/>
      <c r="O302"/>
      <c r="P302"/>
      <c r="Q302"/>
      <c r="R302"/>
      <c r="T302"/>
      <c r="U302"/>
      <c r="V302"/>
      <c r="W302"/>
      <c r="X302" s="75"/>
      <c r="Y302"/>
      <c r="Z302"/>
      <c r="AA302"/>
      <c r="AB302"/>
      <c r="AC302"/>
      <c r="AD302"/>
      <c r="AE302"/>
    </row>
    <row r="303" spans="2:31" ht="15" x14ac:dyDescent="0.25">
      <c r="B303"/>
      <c r="C303"/>
      <c r="D303"/>
      <c r="E303"/>
      <c r="F303"/>
      <c r="G303"/>
      <c r="H303"/>
      <c r="I303"/>
      <c r="J303"/>
      <c r="K303"/>
      <c r="L303"/>
      <c r="M303"/>
      <c r="N303"/>
      <c r="O303"/>
      <c r="P303"/>
      <c r="Q303"/>
      <c r="R303"/>
      <c r="T303"/>
      <c r="U303"/>
      <c r="V303"/>
      <c r="W303"/>
      <c r="X303" s="75"/>
      <c r="Y303"/>
      <c r="Z303"/>
      <c r="AA303"/>
      <c r="AB303"/>
      <c r="AC303"/>
      <c r="AD303"/>
      <c r="AE303"/>
    </row>
    <row r="304" spans="2:31" ht="15" x14ac:dyDescent="0.25">
      <c r="B304"/>
      <c r="C304"/>
      <c r="D304"/>
      <c r="E304"/>
      <c r="F304"/>
      <c r="G304"/>
      <c r="H304"/>
      <c r="I304"/>
      <c r="J304"/>
      <c r="K304"/>
      <c r="L304"/>
      <c r="M304"/>
      <c r="N304"/>
      <c r="O304"/>
      <c r="P304"/>
      <c r="Q304"/>
      <c r="R304"/>
      <c r="T304"/>
      <c r="U304"/>
      <c r="V304"/>
      <c r="W304"/>
      <c r="X304" s="75"/>
      <c r="Y304"/>
      <c r="Z304" s="75"/>
      <c r="AA304" s="75"/>
      <c r="AB304"/>
      <c r="AC304"/>
      <c r="AD304"/>
      <c r="AE304"/>
    </row>
    <row r="305" spans="2:31" ht="15" x14ac:dyDescent="0.25">
      <c r="B305"/>
      <c r="C305"/>
      <c r="D305"/>
      <c r="E305"/>
      <c r="F305"/>
      <c r="G305"/>
      <c r="H305"/>
      <c r="I305"/>
      <c r="J305"/>
      <c r="K305"/>
      <c r="L305"/>
      <c r="M305"/>
      <c r="N305"/>
      <c r="O305"/>
      <c r="P305"/>
      <c r="Q305"/>
      <c r="R305"/>
      <c r="T305"/>
      <c r="U305"/>
      <c r="V305"/>
      <c r="W305"/>
      <c r="X305" s="75"/>
      <c r="Y305"/>
      <c r="Z305" s="75"/>
      <c r="AA305" s="75"/>
      <c r="AB305"/>
      <c r="AC305"/>
      <c r="AD305"/>
      <c r="AE305"/>
    </row>
    <row r="306" spans="2:31" ht="15" x14ac:dyDescent="0.25">
      <c r="B306"/>
      <c r="C306"/>
      <c r="D306"/>
      <c r="E306"/>
      <c r="F306"/>
      <c r="G306"/>
      <c r="H306"/>
      <c r="I306"/>
      <c r="J306"/>
      <c r="K306"/>
      <c r="L306"/>
      <c r="M306"/>
      <c r="N306"/>
      <c r="O306"/>
      <c r="P306"/>
      <c r="Q306"/>
      <c r="R306"/>
      <c r="T306"/>
      <c r="U306"/>
      <c r="V306"/>
      <c r="W306"/>
      <c r="X306" s="75"/>
      <c r="Y306"/>
      <c r="Z306"/>
      <c r="AA306"/>
      <c r="AB306"/>
      <c r="AC306"/>
      <c r="AD306"/>
      <c r="AE306"/>
    </row>
    <row r="307" spans="2:31" ht="15" x14ac:dyDescent="0.25">
      <c r="B307"/>
      <c r="C307"/>
      <c r="D307"/>
      <c r="E307"/>
      <c r="F307"/>
      <c r="G307"/>
      <c r="H307"/>
      <c r="I307"/>
      <c r="J307"/>
      <c r="K307"/>
      <c r="L307"/>
      <c r="M307"/>
      <c r="N307"/>
      <c r="O307"/>
      <c r="P307"/>
      <c r="Q307"/>
      <c r="R307"/>
      <c r="T307"/>
      <c r="U307"/>
      <c r="V307"/>
      <c r="W307"/>
      <c r="X307" s="75"/>
      <c r="Y307"/>
      <c r="Z307" s="75"/>
      <c r="AA307" s="75"/>
      <c r="AB307"/>
      <c r="AC307"/>
      <c r="AD307"/>
      <c r="AE307"/>
    </row>
    <row r="308" spans="2:31" ht="15" x14ac:dyDescent="0.25">
      <c r="B308"/>
      <c r="C308"/>
      <c r="D308"/>
      <c r="E308"/>
      <c r="F308"/>
      <c r="G308"/>
      <c r="H308"/>
      <c r="I308"/>
      <c r="J308"/>
      <c r="K308"/>
      <c r="L308"/>
      <c r="M308"/>
      <c r="N308"/>
      <c r="O308"/>
      <c r="P308"/>
      <c r="Q308"/>
      <c r="R308"/>
      <c r="T308"/>
      <c r="U308"/>
      <c r="V308"/>
      <c r="W308"/>
      <c r="X308" s="75"/>
      <c r="Y308"/>
      <c r="Z308" s="75"/>
      <c r="AA308" s="75"/>
      <c r="AB308"/>
      <c r="AC308"/>
      <c r="AD308"/>
      <c r="AE308"/>
    </row>
    <row r="309" spans="2:31" ht="15" x14ac:dyDescent="0.25">
      <c r="B309"/>
      <c r="C309"/>
      <c r="D309"/>
      <c r="E309"/>
      <c r="F309"/>
      <c r="G309"/>
      <c r="H309"/>
      <c r="I309"/>
      <c r="J309"/>
      <c r="K309"/>
      <c r="L309"/>
      <c r="M309"/>
      <c r="N309"/>
      <c r="O309"/>
      <c r="P309"/>
      <c r="Q309"/>
      <c r="R309"/>
      <c r="T309"/>
      <c r="U309"/>
      <c r="V309"/>
      <c r="W309"/>
      <c r="X309" s="75"/>
      <c r="Y309"/>
      <c r="Z309"/>
      <c r="AA309"/>
      <c r="AB309"/>
      <c r="AC309"/>
      <c r="AD309"/>
      <c r="AE309"/>
    </row>
    <row r="310" spans="2:31" ht="15" x14ac:dyDescent="0.25">
      <c r="B310"/>
      <c r="C310"/>
      <c r="D310"/>
      <c r="E310"/>
      <c r="F310"/>
      <c r="G310"/>
      <c r="H310"/>
      <c r="I310"/>
      <c r="J310"/>
      <c r="K310"/>
      <c r="L310"/>
      <c r="M310"/>
      <c r="N310"/>
      <c r="O310"/>
      <c r="P310"/>
      <c r="Q310"/>
      <c r="R310"/>
      <c r="T310"/>
      <c r="U310"/>
      <c r="V310"/>
      <c r="W310"/>
      <c r="X310" s="75"/>
      <c r="Y310"/>
      <c r="Z310"/>
      <c r="AA310"/>
      <c r="AB310"/>
      <c r="AC310"/>
      <c r="AD310"/>
      <c r="AE310"/>
    </row>
    <row r="311" spans="2:31" ht="15" x14ac:dyDescent="0.25">
      <c r="B311"/>
      <c r="C311"/>
      <c r="D311"/>
      <c r="E311"/>
      <c r="F311"/>
      <c r="G311"/>
      <c r="H311"/>
      <c r="I311"/>
      <c r="J311"/>
      <c r="K311"/>
      <c r="L311"/>
      <c r="M311"/>
      <c r="N311"/>
      <c r="O311"/>
      <c r="P311"/>
      <c r="Q311"/>
      <c r="R311"/>
      <c r="T311"/>
      <c r="U311"/>
      <c r="V311"/>
      <c r="W311"/>
      <c r="X311" s="75"/>
      <c r="Y311"/>
      <c r="Z311"/>
      <c r="AA311"/>
      <c r="AB311"/>
      <c r="AC311"/>
      <c r="AD311"/>
      <c r="AE311"/>
    </row>
    <row r="312" spans="2:31" ht="15" x14ac:dyDescent="0.25">
      <c r="B312"/>
      <c r="C312"/>
      <c r="D312"/>
      <c r="E312"/>
      <c r="F312"/>
      <c r="G312"/>
      <c r="H312"/>
      <c r="I312"/>
      <c r="J312"/>
      <c r="K312"/>
      <c r="L312"/>
      <c r="M312"/>
      <c r="N312"/>
      <c r="O312"/>
      <c r="P312"/>
      <c r="Q312"/>
      <c r="R312"/>
      <c r="T312"/>
      <c r="U312"/>
      <c r="V312"/>
      <c r="W312"/>
      <c r="X312" s="75"/>
      <c r="Y312"/>
      <c r="Z312"/>
      <c r="AA312"/>
      <c r="AB312"/>
      <c r="AC312"/>
      <c r="AD312"/>
      <c r="AE312"/>
    </row>
    <row r="313" spans="2:31" ht="15" x14ac:dyDescent="0.25">
      <c r="B313"/>
      <c r="C313"/>
      <c r="D313"/>
      <c r="E313"/>
      <c r="F313"/>
      <c r="G313"/>
      <c r="H313"/>
      <c r="I313"/>
      <c r="J313"/>
      <c r="K313"/>
      <c r="L313"/>
      <c r="M313"/>
      <c r="N313"/>
      <c r="O313"/>
      <c r="P313"/>
      <c r="Q313"/>
      <c r="R313"/>
      <c r="T313"/>
      <c r="U313"/>
      <c r="V313"/>
      <c r="W313"/>
      <c r="X313" s="75"/>
      <c r="Y313"/>
      <c r="Z313"/>
      <c r="AA313"/>
      <c r="AB313"/>
      <c r="AC313"/>
      <c r="AD313"/>
      <c r="AE313"/>
    </row>
    <row r="314" spans="2:31" ht="15" x14ac:dyDescent="0.25">
      <c r="B314"/>
      <c r="C314"/>
      <c r="D314"/>
      <c r="E314"/>
      <c r="F314"/>
      <c r="G314"/>
      <c r="H314"/>
      <c r="I314"/>
      <c r="J314"/>
      <c r="K314"/>
      <c r="L314"/>
      <c r="M314"/>
      <c r="N314"/>
      <c r="O314"/>
      <c r="P314"/>
      <c r="Q314"/>
      <c r="R314"/>
      <c r="T314"/>
      <c r="U314"/>
      <c r="V314"/>
      <c r="W314"/>
      <c r="X314" s="75"/>
      <c r="Y314"/>
      <c r="Z314"/>
      <c r="AA314"/>
      <c r="AB314"/>
      <c r="AC314"/>
      <c r="AD314"/>
      <c r="AE314"/>
    </row>
    <row r="315" spans="2:31" ht="15" x14ac:dyDescent="0.25">
      <c r="B315"/>
      <c r="C315"/>
      <c r="D315"/>
      <c r="E315"/>
      <c r="F315"/>
      <c r="G315"/>
      <c r="H315"/>
      <c r="I315"/>
      <c r="J315"/>
      <c r="K315"/>
      <c r="L315"/>
      <c r="M315"/>
      <c r="N315"/>
      <c r="O315"/>
      <c r="P315"/>
      <c r="Q315"/>
      <c r="R315"/>
      <c r="T315"/>
      <c r="U315"/>
      <c r="V315"/>
      <c r="W315"/>
      <c r="X315" s="75"/>
      <c r="Y315"/>
      <c r="Z315"/>
      <c r="AA315"/>
      <c r="AB315"/>
      <c r="AC315"/>
      <c r="AD315"/>
      <c r="AE315"/>
    </row>
    <row r="316" spans="2:31" ht="15" x14ac:dyDescent="0.25">
      <c r="B316"/>
      <c r="C316"/>
      <c r="D316"/>
      <c r="E316"/>
      <c r="F316"/>
      <c r="G316"/>
      <c r="H316"/>
      <c r="I316"/>
      <c r="J316"/>
      <c r="K316"/>
      <c r="L316"/>
      <c r="M316"/>
      <c r="N316"/>
      <c r="O316"/>
      <c r="P316"/>
      <c r="Q316"/>
      <c r="R316"/>
      <c r="T316"/>
      <c r="U316"/>
      <c r="V316"/>
      <c r="W316"/>
      <c r="X316" s="75"/>
      <c r="Y316"/>
      <c r="Z316"/>
      <c r="AA316"/>
      <c r="AB316"/>
      <c r="AC316"/>
      <c r="AD316"/>
      <c r="AE316"/>
    </row>
    <row r="317" spans="2:31" ht="15" x14ac:dyDescent="0.25">
      <c r="B317"/>
      <c r="C317"/>
      <c r="D317"/>
      <c r="E317"/>
      <c r="F317"/>
      <c r="G317"/>
      <c r="H317"/>
      <c r="I317"/>
      <c r="J317"/>
      <c r="K317"/>
      <c r="L317"/>
      <c r="M317"/>
      <c r="N317"/>
      <c r="O317"/>
      <c r="P317"/>
      <c r="Q317"/>
      <c r="R317"/>
      <c r="T317"/>
      <c r="U317"/>
      <c r="V317"/>
      <c r="W317"/>
      <c r="X317" s="75"/>
      <c r="Y317"/>
      <c r="Z317"/>
      <c r="AA317"/>
      <c r="AB317"/>
      <c r="AC317"/>
      <c r="AD317"/>
      <c r="AE317"/>
    </row>
    <row r="318" spans="2:31" ht="15" x14ac:dyDescent="0.25">
      <c r="B318"/>
      <c r="C318"/>
      <c r="D318"/>
      <c r="E318"/>
      <c r="F318"/>
      <c r="G318"/>
      <c r="H318"/>
      <c r="I318"/>
      <c r="J318"/>
      <c r="K318"/>
      <c r="L318"/>
      <c r="M318"/>
      <c r="N318"/>
      <c r="O318"/>
      <c r="P318"/>
      <c r="Q318"/>
      <c r="R318"/>
      <c r="T318"/>
      <c r="U318"/>
      <c r="V318"/>
      <c r="W318"/>
      <c r="X318" s="75"/>
      <c r="Y318"/>
      <c r="Z318" s="75"/>
      <c r="AA318" s="75"/>
      <c r="AB318"/>
      <c r="AC318"/>
      <c r="AD318"/>
      <c r="AE318"/>
    </row>
    <row r="319" spans="2:31" ht="15" x14ac:dyDescent="0.25">
      <c r="B319"/>
      <c r="C319"/>
      <c r="D319"/>
      <c r="E319"/>
      <c r="F319"/>
      <c r="G319"/>
      <c r="H319"/>
      <c r="I319"/>
      <c r="J319"/>
      <c r="K319"/>
      <c r="L319"/>
      <c r="M319"/>
      <c r="N319"/>
      <c r="O319"/>
      <c r="P319"/>
      <c r="Q319"/>
      <c r="R319"/>
      <c r="T319"/>
      <c r="U319"/>
      <c r="V319"/>
      <c r="W319"/>
      <c r="X319" s="75"/>
      <c r="Y319"/>
      <c r="Z319" s="75"/>
      <c r="AA319" s="75"/>
      <c r="AB319"/>
      <c r="AC319"/>
      <c r="AD319"/>
      <c r="AE319"/>
    </row>
    <row r="320" spans="2:31" ht="15" x14ac:dyDescent="0.25">
      <c r="B320"/>
      <c r="C320"/>
      <c r="D320"/>
      <c r="E320"/>
      <c r="F320"/>
      <c r="G320"/>
      <c r="H320"/>
      <c r="I320"/>
      <c r="J320"/>
      <c r="K320"/>
      <c r="L320"/>
      <c r="M320"/>
      <c r="N320"/>
      <c r="O320"/>
      <c r="P320"/>
      <c r="Q320"/>
      <c r="R320"/>
      <c r="T320"/>
      <c r="U320"/>
      <c r="V320"/>
      <c r="W320"/>
      <c r="X320" s="75"/>
      <c r="Y320"/>
      <c r="Z320" s="75"/>
      <c r="AA320" s="75"/>
      <c r="AB320"/>
      <c r="AC320"/>
      <c r="AD320"/>
      <c r="AE320"/>
    </row>
    <row r="321" spans="2:31" ht="15" x14ac:dyDescent="0.25">
      <c r="B321"/>
      <c r="C321"/>
      <c r="D321"/>
      <c r="E321"/>
      <c r="F321"/>
      <c r="G321"/>
      <c r="H321"/>
      <c r="I321"/>
      <c r="J321"/>
      <c r="K321"/>
      <c r="L321"/>
      <c r="M321"/>
      <c r="N321"/>
      <c r="O321"/>
      <c r="P321"/>
      <c r="Q321"/>
      <c r="R321"/>
      <c r="T321"/>
      <c r="U321"/>
      <c r="V321"/>
      <c r="W321"/>
      <c r="X321" s="75"/>
      <c r="Y321"/>
      <c r="Z321" s="75"/>
      <c r="AA321" s="75"/>
      <c r="AB321"/>
      <c r="AC321"/>
      <c r="AD321"/>
      <c r="AE321"/>
    </row>
    <row r="322" spans="2:31" ht="15" x14ac:dyDescent="0.25">
      <c r="B322"/>
      <c r="C322"/>
      <c r="D322"/>
      <c r="E322"/>
      <c r="F322"/>
      <c r="G322"/>
      <c r="H322"/>
      <c r="I322"/>
      <c r="J322"/>
      <c r="K322"/>
      <c r="L322"/>
      <c r="M322"/>
      <c r="N322"/>
      <c r="O322"/>
      <c r="P322"/>
      <c r="Q322"/>
      <c r="R322"/>
      <c r="T322"/>
      <c r="U322"/>
      <c r="V322"/>
      <c r="W322"/>
      <c r="X322" s="75"/>
      <c r="Y322"/>
      <c r="Z322"/>
      <c r="AA322"/>
      <c r="AB322"/>
      <c r="AC322"/>
      <c r="AD322"/>
      <c r="AE322"/>
    </row>
    <row r="323" spans="2:31" ht="15" x14ac:dyDescent="0.25">
      <c r="B323"/>
      <c r="C323"/>
      <c r="D323"/>
      <c r="E323"/>
      <c r="F323"/>
      <c r="G323"/>
      <c r="H323"/>
      <c r="I323"/>
      <c r="J323"/>
      <c r="K323"/>
      <c r="L323"/>
      <c r="M323"/>
      <c r="N323"/>
      <c r="O323"/>
      <c r="P323"/>
      <c r="Q323"/>
      <c r="R323"/>
      <c r="T323"/>
      <c r="U323"/>
      <c r="V323"/>
      <c r="W323"/>
      <c r="X323" s="75"/>
      <c r="Y323"/>
      <c r="Z323"/>
      <c r="AA323"/>
      <c r="AB323"/>
      <c r="AC323"/>
      <c r="AD323"/>
      <c r="AE323"/>
    </row>
    <row r="324" spans="2:31" ht="15" x14ac:dyDescent="0.25">
      <c r="B324"/>
      <c r="C324"/>
      <c r="D324"/>
      <c r="E324"/>
      <c r="F324"/>
      <c r="G324"/>
      <c r="H324"/>
      <c r="I324"/>
      <c r="J324"/>
      <c r="K324"/>
      <c r="L324"/>
      <c r="M324"/>
      <c r="N324"/>
      <c r="O324"/>
      <c r="P324"/>
      <c r="Q324"/>
      <c r="R324"/>
      <c r="T324"/>
      <c r="U324"/>
      <c r="V324"/>
      <c r="W324"/>
      <c r="X324" s="75"/>
      <c r="Y324"/>
      <c r="Z324"/>
      <c r="AA324"/>
      <c r="AB324"/>
      <c r="AC324"/>
      <c r="AD324"/>
      <c r="AE324"/>
    </row>
    <row r="325" spans="2:31" ht="15" x14ac:dyDescent="0.25">
      <c r="B325"/>
      <c r="C325"/>
      <c r="D325"/>
      <c r="E325"/>
      <c r="F325"/>
      <c r="G325"/>
      <c r="H325"/>
      <c r="I325"/>
      <c r="J325"/>
      <c r="K325"/>
      <c r="L325"/>
      <c r="M325"/>
      <c r="N325"/>
      <c r="O325"/>
      <c r="P325"/>
      <c r="Q325"/>
      <c r="R325"/>
      <c r="T325"/>
      <c r="U325"/>
      <c r="V325"/>
      <c r="W325"/>
      <c r="X325" s="75"/>
      <c r="Y325"/>
      <c r="Z325"/>
      <c r="AA325"/>
      <c r="AB325"/>
      <c r="AC325"/>
      <c r="AD325"/>
      <c r="AE325"/>
    </row>
    <row r="326" spans="2:31" ht="15" x14ac:dyDescent="0.25">
      <c r="B326"/>
      <c r="C326"/>
      <c r="D326"/>
      <c r="E326"/>
      <c r="F326"/>
      <c r="G326"/>
      <c r="H326"/>
      <c r="I326"/>
      <c r="J326"/>
      <c r="K326"/>
      <c r="L326"/>
      <c r="M326"/>
      <c r="N326"/>
      <c r="O326"/>
      <c r="P326"/>
      <c r="Q326"/>
      <c r="R326"/>
      <c r="T326"/>
      <c r="U326"/>
      <c r="V326"/>
      <c r="W326"/>
      <c r="X326" s="75"/>
      <c r="Y326"/>
      <c r="Z326"/>
      <c r="AA326"/>
      <c r="AB326"/>
      <c r="AC326"/>
      <c r="AD326"/>
      <c r="AE326"/>
    </row>
    <row r="327" spans="2:31" ht="15" x14ac:dyDescent="0.25">
      <c r="B327"/>
      <c r="C327"/>
      <c r="D327"/>
      <c r="E327"/>
      <c r="F327"/>
      <c r="G327"/>
      <c r="H327"/>
      <c r="I327"/>
      <c r="J327"/>
      <c r="K327"/>
      <c r="L327"/>
      <c r="M327"/>
      <c r="N327"/>
      <c r="O327"/>
      <c r="P327"/>
      <c r="Q327"/>
      <c r="R327"/>
      <c r="T327"/>
      <c r="U327"/>
      <c r="V327"/>
      <c r="W327"/>
      <c r="X327" s="75"/>
      <c r="Y327"/>
      <c r="Z327"/>
      <c r="AA327"/>
      <c r="AB327"/>
      <c r="AC327"/>
      <c r="AD327"/>
      <c r="AE327"/>
    </row>
    <row r="328" spans="2:31" ht="15" x14ac:dyDescent="0.25">
      <c r="B328"/>
      <c r="C328"/>
      <c r="D328"/>
      <c r="E328"/>
      <c r="F328"/>
      <c r="G328"/>
      <c r="H328"/>
      <c r="I328"/>
      <c r="J328"/>
      <c r="K328"/>
      <c r="L328"/>
      <c r="M328"/>
      <c r="N328"/>
      <c r="O328"/>
      <c r="P328"/>
      <c r="Q328"/>
      <c r="R328"/>
      <c r="T328"/>
      <c r="U328"/>
      <c r="V328"/>
      <c r="W328"/>
      <c r="X328" s="75"/>
      <c r="Y328"/>
      <c r="Z328"/>
      <c r="AA328"/>
      <c r="AB328"/>
      <c r="AC328"/>
      <c r="AD328"/>
      <c r="AE328"/>
    </row>
    <row r="329" spans="2:31" ht="15" x14ac:dyDescent="0.25">
      <c r="B329"/>
      <c r="C329"/>
      <c r="D329"/>
      <c r="E329"/>
      <c r="F329"/>
      <c r="G329"/>
      <c r="H329"/>
      <c r="I329"/>
      <c r="J329"/>
      <c r="K329"/>
      <c r="L329"/>
      <c r="M329"/>
      <c r="N329"/>
      <c r="O329"/>
      <c r="P329"/>
      <c r="Q329"/>
      <c r="R329"/>
      <c r="T329"/>
      <c r="U329"/>
      <c r="V329"/>
      <c r="W329"/>
      <c r="X329" s="75"/>
      <c r="Y329"/>
      <c r="Z329" s="75"/>
      <c r="AA329" s="75"/>
      <c r="AB329"/>
      <c r="AC329"/>
      <c r="AD329"/>
      <c r="AE329"/>
    </row>
    <row r="330" spans="2:31" ht="15" x14ac:dyDescent="0.25">
      <c r="B330"/>
      <c r="C330"/>
      <c r="D330"/>
      <c r="E330"/>
      <c r="F330"/>
      <c r="G330"/>
      <c r="H330"/>
      <c r="I330"/>
      <c r="J330"/>
      <c r="K330"/>
      <c r="L330"/>
      <c r="M330"/>
      <c r="N330"/>
      <c r="O330"/>
      <c r="P330"/>
      <c r="Q330"/>
      <c r="R330"/>
      <c r="T330"/>
      <c r="U330"/>
      <c r="V330"/>
      <c r="W330"/>
      <c r="X330" s="75"/>
      <c r="Y330"/>
      <c r="Z330"/>
      <c r="AA330"/>
      <c r="AB330"/>
      <c r="AC330"/>
      <c r="AD330"/>
      <c r="AE330"/>
    </row>
    <row r="331" spans="2:31" ht="15" x14ac:dyDescent="0.25">
      <c r="B331"/>
      <c r="C331"/>
      <c r="D331"/>
      <c r="E331"/>
      <c r="F331"/>
      <c r="G331"/>
      <c r="H331"/>
      <c r="I331"/>
      <c r="J331"/>
      <c r="K331"/>
      <c r="L331"/>
      <c r="M331"/>
      <c r="N331"/>
      <c r="O331"/>
      <c r="P331"/>
      <c r="Q331"/>
      <c r="R331"/>
      <c r="T331"/>
      <c r="U331"/>
      <c r="V331"/>
      <c r="W331"/>
      <c r="X331" s="75"/>
      <c r="Y331"/>
      <c r="Z331" s="75"/>
      <c r="AA331" s="75"/>
      <c r="AB331"/>
      <c r="AC331"/>
      <c r="AD331"/>
      <c r="AE331"/>
    </row>
    <row r="332" spans="2:31" ht="15" x14ac:dyDescent="0.25">
      <c r="B332"/>
      <c r="C332"/>
      <c r="D332"/>
      <c r="E332"/>
      <c r="F332"/>
      <c r="G332"/>
      <c r="H332"/>
      <c r="I332"/>
      <c r="J332"/>
      <c r="K332"/>
      <c r="L332"/>
      <c r="M332"/>
      <c r="N332"/>
      <c r="O332"/>
      <c r="P332"/>
      <c r="Q332"/>
      <c r="R332"/>
      <c r="T332"/>
      <c r="U332"/>
      <c r="V332"/>
      <c r="W332"/>
      <c r="X332" s="75"/>
      <c r="Y332"/>
      <c r="Z332" s="75"/>
      <c r="AA332" s="75"/>
      <c r="AB332"/>
      <c r="AC332"/>
      <c r="AD332"/>
      <c r="AE332"/>
    </row>
    <row r="333" spans="2:31" ht="15" x14ac:dyDescent="0.25">
      <c r="B333"/>
      <c r="C333"/>
      <c r="D333"/>
      <c r="E333"/>
      <c r="F333"/>
      <c r="G333"/>
      <c r="H333"/>
      <c r="I333"/>
      <c r="J333"/>
      <c r="K333"/>
      <c r="L333"/>
      <c r="M333"/>
      <c r="N333"/>
      <c r="O333"/>
      <c r="P333"/>
      <c r="Q333"/>
      <c r="R333"/>
      <c r="T333"/>
      <c r="U333"/>
      <c r="V333"/>
      <c r="W333"/>
      <c r="X333" s="75"/>
      <c r="Y333"/>
      <c r="Z333" s="75"/>
      <c r="AA333" s="75"/>
      <c r="AB333"/>
      <c r="AC333"/>
      <c r="AD333"/>
      <c r="AE333"/>
    </row>
    <row r="334" spans="2:31" ht="15" x14ac:dyDescent="0.25">
      <c r="B334"/>
      <c r="C334"/>
      <c r="D334"/>
      <c r="E334"/>
      <c r="F334"/>
      <c r="G334"/>
      <c r="H334"/>
      <c r="I334"/>
      <c r="J334"/>
      <c r="K334"/>
      <c r="L334"/>
      <c r="M334"/>
      <c r="N334"/>
      <c r="O334"/>
      <c r="P334"/>
      <c r="Q334"/>
      <c r="R334"/>
      <c r="T334"/>
      <c r="U334"/>
      <c r="V334"/>
      <c r="W334"/>
      <c r="X334" s="75"/>
      <c r="Y334"/>
      <c r="Z334" s="75"/>
      <c r="AA334" s="75"/>
      <c r="AB334"/>
      <c r="AC334"/>
      <c r="AD334"/>
      <c r="AE334"/>
    </row>
    <row r="335" spans="2:31" ht="15" x14ac:dyDescent="0.25">
      <c r="B335"/>
      <c r="C335"/>
      <c r="D335"/>
      <c r="E335"/>
      <c r="F335"/>
      <c r="G335"/>
      <c r="H335"/>
      <c r="I335"/>
      <c r="J335"/>
      <c r="K335"/>
      <c r="L335"/>
      <c r="M335"/>
      <c r="N335"/>
      <c r="O335"/>
      <c r="P335"/>
      <c r="Q335"/>
      <c r="R335"/>
      <c r="T335"/>
      <c r="U335"/>
      <c r="V335"/>
      <c r="W335"/>
      <c r="X335" s="75"/>
      <c r="Y335"/>
      <c r="Z335"/>
      <c r="AA335"/>
      <c r="AB335"/>
      <c r="AC335"/>
      <c r="AD335"/>
      <c r="AE335"/>
    </row>
    <row r="336" spans="2:31" ht="15" x14ac:dyDescent="0.25">
      <c r="B336"/>
      <c r="C336"/>
      <c r="D336"/>
      <c r="E336"/>
      <c r="F336"/>
      <c r="G336"/>
      <c r="H336"/>
      <c r="I336"/>
      <c r="J336"/>
      <c r="K336"/>
      <c r="L336"/>
      <c r="M336"/>
      <c r="N336"/>
      <c r="O336"/>
      <c r="P336"/>
      <c r="Q336"/>
      <c r="R336"/>
      <c r="T336"/>
      <c r="U336"/>
      <c r="V336"/>
      <c r="W336"/>
      <c r="X336" s="75"/>
      <c r="Y336"/>
      <c r="Z336"/>
      <c r="AA336"/>
      <c r="AB336"/>
      <c r="AC336"/>
      <c r="AD336"/>
      <c r="AE336"/>
    </row>
    <row r="337" spans="2:31" ht="15" x14ac:dyDescent="0.25">
      <c r="B337"/>
      <c r="C337"/>
      <c r="D337"/>
      <c r="E337"/>
      <c r="F337"/>
      <c r="G337"/>
      <c r="H337"/>
      <c r="I337"/>
      <c r="J337"/>
      <c r="K337"/>
      <c r="L337"/>
      <c r="M337"/>
      <c r="N337"/>
      <c r="O337"/>
      <c r="P337"/>
      <c r="Q337"/>
      <c r="R337"/>
      <c r="T337"/>
      <c r="U337"/>
      <c r="V337"/>
      <c r="W337"/>
      <c r="X337" s="75"/>
      <c r="Y337"/>
      <c r="Z337" s="75"/>
      <c r="AA337" s="75"/>
      <c r="AB337"/>
      <c r="AC337"/>
      <c r="AD337"/>
      <c r="AE337"/>
    </row>
    <row r="338" spans="2:31" ht="15" x14ac:dyDescent="0.25">
      <c r="B338"/>
      <c r="C338"/>
      <c r="D338"/>
      <c r="E338"/>
      <c r="F338"/>
      <c r="G338"/>
      <c r="H338"/>
      <c r="I338"/>
      <c r="J338"/>
      <c r="K338"/>
      <c r="L338"/>
      <c r="M338"/>
      <c r="N338"/>
      <c r="O338"/>
      <c r="P338"/>
      <c r="Q338"/>
      <c r="R338"/>
      <c r="T338"/>
      <c r="U338"/>
      <c r="V338"/>
      <c r="W338"/>
      <c r="X338" s="75"/>
      <c r="Y338"/>
      <c r="Z338"/>
      <c r="AA338"/>
      <c r="AB338"/>
      <c r="AC338"/>
      <c r="AD338"/>
      <c r="AE338"/>
    </row>
    <row r="339" spans="2:31" ht="15" x14ac:dyDescent="0.25">
      <c r="B339"/>
      <c r="C339"/>
      <c r="D339"/>
      <c r="E339"/>
      <c r="F339"/>
      <c r="G339"/>
      <c r="H339"/>
      <c r="I339"/>
      <c r="J339"/>
      <c r="K339"/>
      <c r="L339"/>
      <c r="M339"/>
      <c r="N339"/>
      <c r="O339"/>
      <c r="P339"/>
      <c r="Q339"/>
      <c r="R339"/>
      <c r="T339"/>
      <c r="U339"/>
      <c r="V339"/>
      <c r="W339"/>
      <c r="X339" s="75"/>
      <c r="Y339"/>
      <c r="Z339"/>
      <c r="AA339"/>
      <c r="AB339"/>
      <c r="AC339"/>
      <c r="AD339"/>
      <c r="AE339"/>
    </row>
    <row r="340" spans="2:31" ht="15" x14ac:dyDescent="0.25">
      <c r="B340"/>
      <c r="C340"/>
      <c r="D340"/>
      <c r="E340"/>
      <c r="F340"/>
      <c r="G340"/>
      <c r="H340"/>
      <c r="I340"/>
      <c r="J340"/>
      <c r="K340"/>
      <c r="L340"/>
      <c r="M340"/>
      <c r="N340"/>
      <c r="O340"/>
      <c r="P340"/>
      <c r="Q340"/>
      <c r="R340"/>
      <c r="T340"/>
      <c r="U340"/>
      <c r="V340"/>
      <c r="W340"/>
      <c r="X340" s="75"/>
      <c r="Y340"/>
      <c r="Z340"/>
      <c r="AA340"/>
      <c r="AB340"/>
      <c r="AC340"/>
      <c r="AD340"/>
      <c r="AE340"/>
    </row>
    <row r="341" spans="2:31" ht="15" x14ac:dyDescent="0.25">
      <c r="B341"/>
      <c r="C341"/>
      <c r="D341"/>
      <c r="E341"/>
      <c r="F341"/>
      <c r="G341"/>
      <c r="H341"/>
      <c r="I341"/>
      <c r="J341"/>
      <c r="K341"/>
      <c r="L341"/>
      <c r="M341"/>
      <c r="N341"/>
      <c r="O341"/>
      <c r="P341"/>
      <c r="Q341"/>
      <c r="R341"/>
      <c r="T341"/>
      <c r="U341"/>
      <c r="V341"/>
      <c r="W341"/>
      <c r="X341" s="75"/>
      <c r="Y341"/>
      <c r="Z341" s="75"/>
      <c r="AA341" s="75"/>
      <c r="AB341"/>
      <c r="AC341"/>
      <c r="AD341"/>
      <c r="AE341"/>
    </row>
    <row r="342" spans="2:31" ht="15" x14ac:dyDescent="0.25">
      <c r="B342"/>
      <c r="C342"/>
      <c r="D342"/>
      <c r="E342"/>
      <c r="F342"/>
      <c r="G342"/>
      <c r="H342"/>
      <c r="I342"/>
      <c r="J342"/>
      <c r="K342"/>
      <c r="L342"/>
      <c r="M342"/>
      <c r="N342"/>
      <c r="O342"/>
      <c r="P342"/>
      <c r="Q342"/>
      <c r="R342"/>
      <c r="T342"/>
      <c r="U342"/>
      <c r="V342"/>
      <c r="W342"/>
      <c r="X342" s="75"/>
      <c r="Y342"/>
      <c r="Z342" s="75"/>
      <c r="AA342" s="75"/>
      <c r="AB342"/>
      <c r="AC342"/>
      <c r="AD342"/>
      <c r="AE342"/>
    </row>
    <row r="343" spans="2:31" ht="15" x14ac:dyDescent="0.25">
      <c r="B343"/>
      <c r="C343"/>
      <c r="D343"/>
      <c r="E343"/>
      <c r="F343"/>
      <c r="G343"/>
      <c r="H343"/>
      <c r="I343"/>
      <c r="J343"/>
      <c r="K343"/>
      <c r="L343"/>
      <c r="M343"/>
      <c r="N343"/>
      <c r="O343"/>
      <c r="P343"/>
      <c r="Q343"/>
      <c r="R343"/>
      <c r="T343"/>
      <c r="U343"/>
      <c r="V343"/>
      <c r="W343"/>
      <c r="X343" s="75"/>
      <c r="Y343"/>
      <c r="Z343"/>
      <c r="AA343"/>
      <c r="AB343"/>
      <c r="AC343"/>
      <c r="AD343"/>
      <c r="AE343"/>
    </row>
    <row r="344" spans="2:31" ht="15" x14ac:dyDescent="0.25">
      <c r="B344"/>
      <c r="C344"/>
      <c r="D344"/>
      <c r="E344"/>
      <c r="F344"/>
      <c r="G344"/>
      <c r="H344"/>
      <c r="I344"/>
      <c r="J344"/>
      <c r="K344"/>
      <c r="L344"/>
      <c r="M344"/>
      <c r="N344"/>
      <c r="O344"/>
      <c r="P344"/>
      <c r="Q344"/>
      <c r="R344"/>
      <c r="T344"/>
      <c r="U344"/>
      <c r="V344"/>
      <c r="W344"/>
      <c r="X344" s="75"/>
      <c r="Y344"/>
      <c r="Z344"/>
      <c r="AA344"/>
      <c r="AB344"/>
      <c r="AC344"/>
      <c r="AD344"/>
      <c r="AE344"/>
    </row>
    <row r="345" spans="2:31" ht="15" x14ac:dyDescent="0.25">
      <c r="B345"/>
      <c r="C345"/>
      <c r="D345"/>
      <c r="E345"/>
      <c r="F345"/>
      <c r="G345"/>
      <c r="H345"/>
      <c r="I345"/>
      <c r="J345"/>
      <c r="K345"/>
      <c r="L345"/>
      <c r="M345"/>
      <c r="N345"/>
      <c r="O345"/>
      <c r="P345"/>
      <c r="Q345"/>
      <c r="R345"/>
      <c r="T345"/>
      <c r="U345"/>
      <c r="V345"/>
      <c r="W345"/>
      <c r="X345" s="75"/>
      <c r="Y345"/>
      <c r="Z345" s="75"/>
      <c r="AA345" s="75"/>
      <c r="AB345"/>
      <c r="AC345"/>
      <c r="AD345"/>
      <c r="AE345"/>
    </row>
    <row r="346" spans="2:31" ht="15" x14ac:dyDescent="0.25">
      <c r="B346"/>
      <c r="C346"/>
      <c r="D346"/>
      <c r="E346"/>
      <c r="F346"/>
      <c r="G346"/>
      <c r="H346"/>
      <c r="I346"/>
      <c r="J346"/>
      <c r="K346"/>
      <c r="L346"/>
      <c r="M346"/>
      <c r="N346"/>
      <c r="O346"/>
      <c r="P346"/>
      <c r="Q346"/>
      <c r="R346"/>
      <c r="T346"/>
      <c r="U346"/>
      <c r="V346"/>
      <c r="W346"/>
      <c r="X346" s="75"/>
      <c r="Y346"/>
      <c r="Z346" s="75"/>
      <c r="AA346" s="75"/>
      <c r="AB346"/>
      <c r="AC346"/>
      <c r="AD346"/>
      <c r="AE346"/>
    </row>
    <row r="347" spans="2:31" ht="15" x14ac:dyDescent="0.25">
      <c r="B347"/>
      <c r="C347"/>
      <c r="D347"/>
      <c r="E347"/>
      <c r="F347"/>
      <c r="G347"/>
      <c r="H347"/>
      <c r="I347"/>
      <c r="J347"/>
      <c r="K347"/>
      <c r="L347"/>
      <c r="M347"/>
      <c r="N347"/>
      <c r="O347"/>
      <c r="P347"/>
      <c r="Q347"/>
      <c r="R347"/>
      <c r="T347"/>
      <c r="U347"/>
      <c r="V347"/>
      <c r="W347"/>
      <c r="X347" s="75"/>
      <c r="Y347"/>
      <c r="Z347"/>
      <c r="AA347"/>
      <c r="AB347"/>
      <c r="AC347"/>
      <c r="AD347"/>
      <c r="AE347"/>
    </row>
    <row r="348" spans="2:31" ht="15" x14ac:dyDescent="0.25">
      <c r="B348"/>
      <c r="C348"/>
      <c r="D348"/>
      <c r="E348"/>
      <c r="F348"/>
      <c r="G348"/>
      <c r="H348"/>
      <c r="I348"/>
      <c r="J348"/>
      <c r="K348"/>
      <c r="L348"/>
      <c r="M348"/>
      <c r="N348"/>
      <c r="O348"/>
      <c r="P348"/>
      <c r="Q348"/>
      <c r="R348"/>
      <c r="T348"/>
      <c r="U348"/>
      <c r="V348"/>
      <c r="W348"/>
      <c r="X348" s="75"/>
      <c r="Y348"/>
      <c r="Z348" s="75"/>
      <c r="AA348" s="75"/>
      <c r="AB348"/>
      <c r="AC348"/>
      <c r="AD348"/>
      <c r="AE348"/>
    </row>
    <row r="349" spans="2:31" ht="15" x14ac:dyDescent="0.25">
      <c r="B349"/>
      <c r="C349"/>
      <c r="D349"/>
      <c r="E349"/>
      <c r="F349"/>
      <c r="G349"/>
      <c r="H349"/>
      <c r="I349"/>
      <c r="J349"/>
      <c r="K349"/>
      <c r="L349"/>
      <c r="M349"/>
      <c r="N349"/>
      <c r="O349"/>
      <c r="P349"/>
      <c r="Q349"/>
      <c r="R349"/>
      <c r="T349"/>
      <c r="U349"/>
      <c r="V349"/>
      <c r="W349"/>
      <c r="X349" s="75"/>
      <c r="Y349"/>
      <c r="Z349" s="75"/>
      <c r="AA349" s="75"/>
      <c r="AB349"/>
      <c r="AC349"/>
      <c r="AD349"/>
      <c r="AE349"/>
    </row>
    <row r="350" spans="2:31" ht="15" x14ac:dyDescent="0.25">
      <c r="B350"/>
      <c r="C350"/>
      <c r="D350"/>
      <c r="E350"/>
      <c r="F350"/>
      <c r="G350"/>
      <c r="H350"/>
      <c r="I350"/>
      <c r="J350"/>
      <c r="K350"/>
      <c r="L350"/>
      <c r="M350"/>
      <c r="N350"/>
      <c r="O350"/>
      <c r="P350"/>
      <c r="Q350"/>
      <c r="R350"/>
      <c r="T350"/>
      <c r="U350"/>
      <c r="V350"/>
      <c r="W350"/>
      <c r="X350" s="75"/>
      <c r="Y350"/>
      <c r="Z350" s="75"/>
      <c r="AA350" s="75"/>
      <c r="AB350"/>
      <c r="AC350"/>
      <c r="AD350"/>
      <c r="AE350"/>
    </row>
    <row r="351" spans="2:31" ht="15" x14ac:dyDescent="0.25">
      <c r="B351"/>
      <c r="C351"/>
      <c r="D351"/>
      <c r="E351"/>
      <c r="F351"/>
      <c r="G351"/>
      <c r="H351"/>
      <c r="I351"/>
      <c r="J351"/>
      <c r="K351"/>
      <c r="L351"/>
      <c r="M351"/>
      <c r="N351"/>
      <c r="O351"/>
      <c r="P351"/>
      <c r="Q351"/>
      <c r="R351"/>
      <c r="T351"/>
      <c r="U351"/>
      <c r="V351"/>
      <c r="W351"/>
      <c r="X351" s="75"/>
      <c r="Y351"/>
      <c r="Z351"/>
      <c r="AA351"/>
      <c r="AB351"/>
      <c r="AC351"/>
      <c r="AD351"/>
      <c r="AE351"/>
    </row>
    <row r="352" spans="2:31" ht="15" x14ac:dyDescent="0.25">
      <c r="B352"/>
      <c r="C352"/>
      <c r="D352"/>
      <c r="E352"/>
      <c r="F352"/>
      <c r="G352"/>
      <c r="H352"/>
      <c r="I352"/>
      <c r="J352"/>
      <c r="K352"/>
      <c r="L352"/>
      <c r="M352"/>
      <c r="N352"/>
      <c r="O352"/>
      <c r="P352"/>
      <c r="Q352"/>
      <c r="R352"/>
      <c r="T352"/>
      <c r="U352"/>
      <c r="V352"/>
      <c r="W352"/>
      <c r="X352" s="75"/>
      <c r="Y352"/>
      <c r="Z352" s="75"/>
      <c r="AA352" s="75"/>
      <c r="AB352"/>
      <c r="AC352"/>
      <c r="AD352"/>
      <c r="AE352"/>
    </row>
    <row r="353" spans="2:31" ht="15" x14ac:dyDescent="0.25">
      <c r="B353"/>
      <c r="C353"/>
      <c r="D353"/>
      <c r="E353"/>
      <c r="F353"/>
      <c r="G353"/>
      <c r="H353"/>
      <c r="I353"/>
      <c r="J353"/>
      <c r="K353"/>
      <c r="L353"/>
      <c r="M353"/>
      <c r="N353"/>
      <c r="O353"/>
      <c r="P353"/>
      <c r="Q353"/>
      <c r="R353"/>
      <c r="T353"/>
      <c r="U353"/>
      <c r="V353"/>
      <c r="W353"/>
      <c r="X353" s="75"/>
      <c r="Y353"/>
      <c r="Z353" s="75"/>
      <c r="AA353" s="75"/>
      <c r="AB353"/>
      <c r="AC353"/>
      <c r="AD353"/>
      <c r="AE353"/>
    </row>
    <row r="354" spans="2:31" ht="15" x14ac:dyDescent="0.25">
      <c r="B354"/>
      <c r="C354"/>
      <c r="D354"/>
      <c r="E354"/>
      <c r="F354"/>
      <c r="G354"/>
      <c r="H354"/>
      <c r="I354"/>
      <c r="J354"/>
      <c r="K354"/>
      <c r="L354"/>
      <c r="M354"/>
      <c r="N354"/>
      <c r="O354"/>
      <c r="P354"/>
      <c r="Q354"/>
      <c r="R354"/>
      <c r="T354"/>
      <c r="U354"/>
      <c r="V354"/>
      <c r="W354"/>
      <c r="X354" s="75"/>
      <c r="Y354"/>
      <c r="Z354"/>
      <c r="AA354"/>
      <c r="AB354"/>
      <c r="AC354"/>
      <c r="AD354"/>
      <c r="AE354"/>
    </row>
    <row r="355" spans="2:31" ht="15" x14ac:dyDescent="0.25">
      <c r="B355"/>
      <c r="C355"/>
      <c r="D355"/>
      <c r="E355"/>
      <c r="F355"/>
      <c r="G355"/>
      <c r="H355"/>
      <c r="I355"/>
      <c r="J355"/>
      <c r="K355"/>
      <c r="L355"/>
      <c r="M355"/>
      <c r="N355"/>
      <c r="O355"/>
      <c r="P355"/>
      <c r="Q355"/>
      <c r="R355"/>
      <c r="T355"/>
      <c r="U355"/>
      <c r="V355"/>
      <c r="W355"/>
      <c r="X355" s="75"/>
      <c r="Y355"/>
      <c r="Z355" s="75"/>
      <c r="AA355" s="75"/>
      <c r="AB355"/>
      <c r="AC355"/>
      <c r="AD355"/>
      <c r="AE355"/>
    </row>
    <row r="356" spans="2:31" ht="15" x14ac:dyDescent="0.25">
      <c r="B356"/>
      <c r="C356"/>
      <c r="D356"/>
      <c r="E356"/>
      <c r="F356"/>
      <c r="G356"/>
      <c r="H356"/>
      <c r="I356"/>
      <c r="J356"/>
      <c r="K356"/>
      <c r="L356"/>
      <c r="M356"/>
      <c r="N356"/>
      <c r="O356"/>
      <c r="P356"/>
      <c r="Q356"/>
      <c r="R356"/>
      <c r="T356"/>
      <c r="U356"/>
      <c r="V356"/>
      <c r="W356"/>
      <c r="X356" s="75"/>
      <c r="Y356"/>
      <c r="Z356" s="75"/>
      <c r="AA356" s="75"/>
      <c r="AB356"/>
      <c r="AC356"/>
      <c r="AD356"/>
      <c r="AE356"/>
    </row>
    <row r="357" spans="2:31" ht="15" x14ac:dyDescent="0.25">
      <c r="B357"/>
      <c r="C357"/>
      <c r="D357"/>
      <c r="E357"/>
      <c r="F357"/>
      <c r="G357"/>
      <c r="H357"/>
      <c r="I357"/>
      <c r="J357"/>
      <c r="K357"/>
      <c r="L357"/>
      <c r="M357"/>
      <c r="N357"/>
      <c r="O357"/>
      <c r="P357"/>
      <c r="Q357"/>
      <c r="R357"/>
      <c r="T357"/>
      <c r="U357"/>
      <c r="V357"/>
      <c r="W357"/>
      <c r="X357" s="75"/>
      <c r="Y357"/>
      <c r="Z357"/>
      <c r="AA357"/>
      <c r="AB357"/>
      <c r="AC357"/>
      <c r="AD357"/>
      <c r="AE357"/>
    </row>
    <row r="358" spans="2:31" ht="15" x14ac:dyDescent="0.25">
      <c r="B358"/>
      <c r="C358"/>
      <c r="D358"/>
      <c r="E358"/>
      <c r="F358"/>
      <c r="G358"/>
      <c r="H358"/>
      <c r="I358"/>
      <c r="J358"/>
      <c r="K358"/>
      <c r="L358"/>
      <c r="M358"/>
      <c r="N358"/>
      <c r="O358"/>
      <c r="P358"/>
      <c r="Q358"/>
      <c r="R358"/>
      <c r="T358"/>
      <c r="U358"/>
      <c r="V358"/>
      <c r="W358"/>
      <c r="X358" s="75"/>
      <c r="Y358"/>
      <c r="Z358" s="75"/>
      <c r="AA358" s="75"/>
      <c r="AB358"/>
      <c r="AC358"/>
      <c r="AD358"/>
      <c r="AE358"/>
    </row>
    <row r="359" spans="2:31" ht="15" x14ac:dyDescent="0.25">
      <c r="B359"/>
      <c r="C359"/>
      <c r="D359"/>
      <c r="E359"/>
      <c r="F359"/>
      <c r="G359"/>
      <c r="H359"/>
      <c r="I359"/>
      <c r="J359"/>
      <c r="K359"/>
      <c r="L359"/>
      <c r="M359"/>
      <c r="N359"/>
      <c r="O359"/>
      <c r="P359"/>
      <c r="Q359"/>
      <c r="R359"/>
      <c r="T359"/>
      <c r="U359"/>
      <c r="V359"/>
      <c r="W359"/>
      <c r="X359" s="75"/>
      <c r="Y359"/>
      <c r="Z359"/>
      <c r="AA359"/>
      <c r="AB359"/>
      <c r="AC359"/>
      <c r="AD359"/>
      <c r="AE359"/>
    </row>
    <row r="360" spans="2:31" ht="15" x14ac:dyDescent="0.25">
      <c r="B360"/>
      <c r="C360"/>
      <c r="D360"/>
      <c r="E360"/>
      <c r="F360"/>
      <c r="G360"/>
      <c r="H360"/>
      <c r="I360"/>
      <c r="J360"/>
      <c r="K360"/>
      <c r="L360"/>
      <c r="M360"/>
      <c r="N360"/>
      <c r="O360"/>
      <c r="P360"/>
      <c r="Q360"/>
      <c r="R360"/>
      <c r="T360"/>
      <c r="U360"/>
      <c r="V360"/>
      <c r="W360"/>
      <c r="X360" s="75"/>
      <c r="Y360"/>
      <c r="Z360" s="75"/>
      <c r="AA360" s="75"/>
      <c r="AB360"/>
      <c r="AC360"/>
      <c r="AD360"/>
      <c r="AE360"/>
    </row>
    <row r="361" spans="2:31" ht="15" x14ac:dyDescent="0.25">
      <c r="B361"/>
      <c r="C361"/>
      <c r="D361"/>
      <c r="E361"/>
      <c r="F361"/>
      <c r="G361"/>
      <c r="H361"/>
      <c r="I361"/>
      <c r="J361"/>
      <c r="K361"/>
      <c r="L361"/>
      <c r="M361"/>
      <c r="N361"/>
      <c r="O361"/>
      <c r="P361"/>
      <c r="Q361"/>
      <c r="R361"/>
      <c r="T361"/>
      <c r="U361"/>
      <c r="V361"/>
      <c r="W361"/>
      <c r="X361" s="75"/>
      <c r="Y361"/>
      <c r="Z361" s="75"/>
      <c r="AA361" s="75"/>
      <c r="AB361"/>
      <c r="AC361"/>
      <c r="AD361"/>
      <c r="AE361"/>
    </row>
    <row r="362" spans="2:31" ht="15" x14ac:dyDescent="0.25">
      <c r="B362"/>
      <c r="C362"/>
      <c r="D362"/>
      <c r="E362"/>
      <c r="F362"/>
      <c r="G362"/>
      <c r="H362"/>
      <c r="I362"/>
      <c r="J362"/>
      <c r="K362"/>
      <c r="L362"/>
      <c r="M362"/>
      <c r="N362"/>
      <c r="O362"/>
      <c r="P362"/>
      <c r="Q362"/>
      <c r="R362"/>
      <c r="T362"/>
      <c r="U362"/>
      <c r="V362"/>
      <c r="W362"/>
      <c r="X362" s="75"/>
      <c r="Y362"/>
      <c r="Z362" s="75"/>
      <c r="AA362" s="75"/>
      <c r="AB362"/>
      <c r="AC362"/>
      <c r="AD362"/>
      <c r="AE362"/>
    </row>
    <row r="363" spans="2:31" ht="15" x14ac:dyDescent="0.25">
      <c r="B363"/>
      <c r="C363"/>
      <c r="D363"/>
      <c r="E363"/>
      <c r="F363"/>
      <c r="G363"/>
      <c r="H363"/>
      <c r="I363"/>
      <c r="J363"/>
      <c r="K363"/>
      <c r="L363"/>
      <c r="M363"/>
      <c r="N363"/>
      <c r="O363"/>
      <c r="P363"/>
      <c r="Q363"/>
      <c r="R363"/>
      <c r="T363"/>
      <c r="U363"/>
      <c r="V363"/>
      <c r="W363"/>
      <c r="X363" s="75"/>
      <c r="Y363"/>
      <c r="Z363" s="75"/>
      <c r="AA363" s="75"/>
      <c r="AB363"/>
      <c r="AC363"/>
      <c r="AD363"/>
      <c r="AE363"/>
    </row>
    <row r="364" spans="2:31" ht="15" x14ac:dyDescent="0.25">
      <c r="B364"/>
      <c r="C364"/>
      <c r="D364"/>
      <c r="E364"/>
      <c r="F364"/>
      <c r="G364"/>
      <c r="H364"/>
      <c r="I364"/>
      <c r="J364"/>
      <c r="K364"/>
      <c r="L364"/>
      <c r="M364"/>
      <c r="N364"/>
      <c r="O364"/>
      <c r="P364"/>
      <c r="Q364"/>
      <c r="R364"/>
      <c r="T364"/>
      <c r="U364"/>
      <c r="V364"/>
      <c r="W364"/>
      <c r="X364" s="75"/>
      <c r="Y364"/>
      <c r="Z364"/>
      <c r="AA364"/>
      <c r="AB364"/>
      <c r="AC364"/>
      <c r="AD364"/>
      <c r="AE364"/>
    </row>
    <row r="365" spans="2:31" ht="15" x14ac:dyDescent="0.25">
      <c r="B365"/>
      <c r="C365"/>
      <c r="D365"/>
      <c r="E365"/>
      <c r="F365"/>
      <c r="G365"/>
      <c r="H365"/>
      <c r="I365"/>
      <c r="J365"/>
      <c r="K365"/>
      <c r="L365"/>
      <c r="M365"/>
      <c r="N365"/>
      <c r="O365"/>
      <c r="P365"/>
      <c r="Q365"/>
      <c r="R365"/>
      <c r="T365"/>
      <c r="U365"/>
      <c r="V365"/>
      <c r="W365"/>
      <c r="X365" s="75"/>
      <c r="Y365"/>
      <c r="Z365"/>
      <c r="AA365"/>
      <c r="AB365"/>
      <c r="AC365"/>
      <c r="AD365"/>
      <c r="AE365"/>
    </row>
    <row r="366" spans="2:31" ht="15" x14ac:dyDescent="0.25">
      <c r="B366"/>
      <c r="C366"/>
      <c r="D366"/>
      <c r="E366"/>
      <c r="F366"/>
      <c r="G366"/>
      <c r="H366"/>
      <c r="I366"/>
      <c r="J366"/>
      <c r="K366"/>
      <c r="L366"/>
      <c r="M366"/>
      <c r="N366"/>
      <c r="O366"/>
      <c r="P366"/>
      <c r="Q366"/>
      <c r="R366"/>
      <c r="T366"/>
      <c r="U366"/>
      <c r="V366"/>
      <c r="W366"/>
      <c r="X366" s="75"/>
      <c r="Y366"/>
      <c r="Z366" s="75"/>
      <c r="AA366" s="75"/>
      <c r="AB366"/>
      <c r="AC366"/>
      <c r="AD366"/>
      <c r="AE366"/>
    </row>
    <row r="367" spans="2:31" ht="15" x14ac:dyDescent="0.25">
      <c r="B367"/>
      <c r="C367"/>
      <c r="D367"/>
      <c r="E367"/>
      <c r="F367"/>
      <c r="G367"/>
      <c r="H367"/>
      <c r="I367"/>
      <c r="J367"/>
      <c r="K367"/>
      <c r="L367"/>
      <c r="M367"/>
      <c r="N367"/>
      <c r="O367"/>
      <c r="P367"/>
      <c r="Q367"/>
      <c r="R367"/>
      <c r="T367"/>
      <c r="U367"/>
      <c r="V367"/>
      <c r="W367"/>
      <c r="X367" s="75"/>
      <c r="Y367"/>
      <c r="Z367"/>
      <c r="AA367"/>
      <c r="AB367"/>
      <c r="AC367"/>
      <c r="AD367"/>
      <c r="AE367"/>
    </row>
    <row r="368" spans="2:31" ht="15" x14ac:dyDescent="0.25">
      <c r="B368"/>
      <c r="C368"/>
      <c r="D368"/>
      <c r="E368"/>
      <c r="F368"/>
      <c r="G368"/>
      <c r="H368"/>
      <c r="I368"/>
      <c r="J368"/>
      <c r="K368"/>
      <c r="L368"/>
      <c r="M368"/>
      <c r="N368"/>
      <c r="O368"/>
      <c r="P368"/>
      <c r="Q368"/>
      <c r="R368"/>
      <c r="T368"/>
      <c r="U368"/>
      <c r="V368"/>
      <c r="W368"/>
      <c r="X368" s="75"/>
      <c r="Y368"/>
      <c r="Z368" s="75"/>
      <c r="AA368" s="75"/>
      <c r="AB368"/>
      <c r="AC368"/>
      <c r="AD368"/>
      <c r="AE368"/>
    </row>
    <row r="369" spans="2:31" ht="15" x14ac:dyDescent="0.25">
      <c r="B369"/>
      <c r="C369"/>
      <c r="D369"/>
      <c r="E369"/>
      <c r="F369"/>
      <c r="G369"/>
      <c r="H369"/>
      <c r="I369"/>
      <c r="J369"/>
      <c r="K369"/>
      <c r="L369"/>
      <c r="M369"/>
      <c r="N369"/>
      <c r="O369"/>
      <c r="P369"/>
      <c r="Q369"/>
      <c r="R369"/>
      <c r="T369"/>
      <c r="U369"/>
      <c r="V369"/>
      <c r="W369"/>
      <c r="X369" s="75"/>
      <c r="Y369"/>
      <c r="Z369" s="75"/>
      <c r="AA369" s="75"/>
      <c r="AB369"/>
      <c r="AC369"/>
      <c r="AD369"/>
      <c r="AE369"/>
    </row>
    <row r="370" spans="2:31" ht="15" x14ac:dyDescent="0.25">
      <c r="B370"/>
      <c r="C370"/>
      <c r="D370"/>
      <c r="E370"/>
      <c r="F370"/>
      <c r="G370"/>
      <c r="H370"/>
      <c r="I370"/>
      <c r="J370"/>
      <c r="K370"/>
      <c r="L370"/>
      <c r="M370"/>
      <c r="N370"/>
      <c r="O370"/>
      <c r="P370"/>
      <c r="Q370"/>
      <c r="R370"/>
      <c r="T370"/>
      <c r="U370"/>
      <c r="V370"/>
      <c r="W370"/>
      <c r="X370" s="75"/>
      <c r="Y370"/>
      <c r="Z370"/>
      <c r="AA370"/>
      <c r="AB370"/>
      <c r="AC370"/>
      <c r="AD370"/>
      <c r="AE370"/>
    </row>
    <row r="371" spans="2:31" ht="15" x14ac:dyDescent="0.25">
      <c r="B371"/>
      <c r="C371"/>
      <c r="D371"/>
      <c r="E371"/>
      <c r="F371"/>
      <c r="G371"/>
      <c r="H371"/>
      <c r="I371"/>
      <c r="J371"/>
      <c r="K371"/>
      <c r="L371"/>
      <c r="M371"/>
      <c r="N371"/>
      <c r="O371"/>
      <c r="P371"/>
      <c r="Q371"/>
      <c r="R371"/>
      <c r="T371"/>
      <c r="U371"/>
      <c r="V371"/>
      <c r="W371"/>
      <c r="X371" s="75"/>
      <c r="Y371"/>
      <c r="Z371"/>
      <c r="AA371"/>
      <c r="AB371"/>
      <c r="AC371"/>
      <c r="AD371"/>
      <c r="AE371"/>
    </row>
    <row r="372" spans="2:31" ht="15" x14ac:dyDescent="0.25">
      <c r="B372"/>
      <c r="C372"/>
      <c r="D372"/>
      <c r="E372"/>
      <c r="F372"/>
      <c r="G372"/>
      <c r="H372"/>
      <c r="I372"/>
      <c r="J372"/>
      <c r="K372"/>
      <c r="L372"/>
      <c r="M372"/>
      <c r="N372"/>
      <c r="O372"/>
      <c r="P372"/>
      <c r="Q372"/>
      <c r="R372"/>
      <c r="T372"/>
      <c r="U372"/>
      <c r="V372"/>
      <c r="W372"/>
      <c r="X372" s="75"/>
      <c r="Y372"/>
      <c r="Z372"/>
      <c r="AA372"/>
      <c r="AB372"/>
      <c r="AC372"/>
      <c r="AD372"/>
      <c r="AE372"/>
    </row>
    <row r="373" spans="2:31" ht="15" x14ac:dyDescent="0.25">
      <c r="B373"/>
      <c r="C373"/>
      <c r="D373"/>
      <c r="E373"/>
      <c r="F373"/>
      <c r="G373"/>
      <c r="H373"/>
      <c r="I373"/>
      <c r="J373"/>
      <c r="K373"/>
      <c r="L373"/>
      <c r="M373"/>
      <c r="N373"/>
      <c r="O373"/>
      <c r="P373"/>
      <c r="Q373"/>
      <c r="R373"/>
      <c r="T373"/>
      <c r="U373"/>
      <c r="V373"/>
      <c r="W373"/>
      <c r="X373" s="75"/>
      <c r="Y373"/>
      <c r="Z373" s="75"/>
      <c r="AA373" s="75"/>
      <c r="AB373"/>
      <c r="AC373"/>
      <c r="AD373"/>
      <c r="AE373"/>
    </row>
    <row r="374" spans="2:31" ht="15" x14ac:dyDescent="0.25">
      <c r="B374"/>
      <c r="C374"/>
      <c r="D374"/>
      <c r="E374"/>
      <c r="F374"/>
      <c r="G374"/>
      <c r="H374"/>
      <c r="I374"/>
      <c r="J374"/>
      <c r="K374"/>
      <c r="L374"/>
      <c r="M374"/>
      <c r="N374"/>
      <c r="O374"/>
      <c r="P374"/>
      <c r="Q374"/>
      <c r="R374"/>
      <c r="T374"/>
      <c r="U374"/>
      <c r="V374"/>
      <c r="W374"/>
      <c r="X374" s="75"/>
      <c r="Y374"/>
      <c r="Z374" s="75"/>
      <c r="AA374" s="75"/>
      <c r="AB374"/>
      <c r="AC374"/>
      <c r="AD374"/>
      <c r="AE374"/>
    </row>
    <row r="375" spans="2:31" ht="15" x14ac:dyDescent="0.25">
      <c r="B375"/>
      <c r="C375"/>
      <c r="D375"/>
      <c r="E375"/>
      <c r="F375"/>
      <c r="G375"/>
      <c r="H375"/>
      <c r="I375"/>
      <c r="J375"/>
      <c r="K375"/>
      <c r="L375"/>
      <c r="M375"/>
      <c r="N375"/>
      <c r="O375"/>
      <c r="P375"/>
      <c r="Q375"/>
      <c r="R375"/>
      <c r="T375"/>
      <c r="U375"/>
      <c r="V375"/>
      <c r="W375"/>
      <c r="X375" s="75"/>
      <c r="Y375"/>
      <c r="Z375" s="75"/>
      <c r="AA375" s="75"/>
      <c r="AB375"/>
      <c r="AC375"/>
      <c r="AD375"/>
      <c r="AE375"/>
    </row>
    <row r="376" spans="2:31" ht="15" x14ac:dyDescent="0.25">
      <c r="B376"/>
      <c r="C376"/>
      <c r="D376"/>
      <c r="E376"/>
      <c r="F376"/>
      <c r="G376"/>
      <c r="H376"/>
      <c r="I376"/>
      <c r="J376"/>
      <c r="K376"/>
      <c r="L376"/>
      <c r="M376"/>
      <c r="N376"/>
      <c r="O376"/>
      <c r="P376"/>
      <c r="Q376"/>
      <c r="R376"/>
      <c r="T376"/>
      <c r="U376"/>
      <c r="V376"/>
      <c r="W376"/>
      <c r="X376" s="75"/>
      <c r="Y376"/>
      <c r="Z376" s="75"/>
      <c r="AA376" s="75"/>
      <c r="AB376"/>
      <c r="AC376"/>
      <c r="AD376"/>
      <c r="AE376"/>
    </row>
    <row r="377" spans="2:31" ht="15" x14ac:dyDescent="0.25">
      <c r="B377"/>
      <c r="C377"/>
      <c r="D377"/>
      <c r="E377"/>
      <c r="F377"/>
      <c r="G377"/>
      <c r="H377"/>
      <c r="I377"/>
      <c r="J377"/>
      <c r="K377"/>
      <c r="L377"/>
      <c r="M377"/>
      <c r="N377"/>
      <c r="O377"/>
      <c r="P377"/>
      <c r="Q377"/>
      <c r="R377"/>
      <c r="T377"/>
      <c r="U377"/>
      <c r="V377"/>
      <c r="W377"/>
      <c r="X377" s="75"/>
      <c r="Y377"/>
      <c r="Z377"/>
      <c r="AA377"/>
      <c r="AB377"/>
      <c r="AC377"/>
      <c r="AD377"/>
      <c r="AE377"/>
    </row>
    <row r="378" spans="2:31" ht="15" x14ac:dyDescent="0.25">
      <c r="B378"/>
      <c r="C378"/>
      <c r="D378"/>
      <c r="E378"/>
      <c r="F378"/>
      <c r="G378"/>
      <c r="H378"/>
      <c r="I378"/>
      <c r="J378"/>
      <c r="K378"/>
      <c r="L378"/>
      <c r="M378"/>
      <c r="N378"/>
      <c r="O378"/>
      <c r="P378"/>
      <c r="Q378"/>
      <c r="R378"/>
      <c r="T378"/>
      <c r="U378"/>
      <c r="V378"/>
      <c r="W378"/>
      <c r="X378" s="75"/>
      <c r="Y378"/>
      <c r="Z378" s="75"/>
      <c r="AA378" s="75"/>
      <c r="AB378"/>
      <c r="AC378"/>
      <c r="AD378"/>
      <c r="AE378"/>
    </row>
    <row r="379" spans="2:31" ht="15" x14ac:dyDescent="0.25">
      <c r="B379"/>
      <c r="C379"/>
      <c r="D379"/>
      <c r="E379"/>
      <c r="F379"/>
      <c r="G379"/>
      <c r="H379"/>
      <c r="I379"/>
      <c r="J379"/>
      <c r="K379"/>
      <c r="L379"/>
      <c r="M379"/>
      <c r="N379"/>
      <c r="O379"/>
      <c r="P379"/>
      <c r="Q379"/>
      <c r="R379"/>
      <c r="T379"/>
      <c r="U379"/>
      <c r="V379"/>
      <c r="W379"/>
      <c r="X379" s="75"/>
      <c r="Y379"/>
      <c r="Z379" s="75"/>
      <c r="AA379" s="75"/>
      <c r="AB379"/>
      <c r="AC379"/>
      <c r="AD379"/>
      <c r="AE379"/>
    </row>
    <row r="380" spans="2:31" ht="15" x14ac:dyDescent="0.25">
      <c r="B380"/>
      <c r="C380"/>
      <c r="D380"/>
      <c r="E380"/>
      <c r="F380"/>
      <c r="G380"/>
      <c r="H380"/>
      <c r="I380"/>
      <c r="J380"/>
      <c r="K380"/>
      <c r="L380"/>
      <c r="M380"/>
      <c r="N380"/>
      <c r="O380"/>
      <c r="P380"/>
      <c r="Q380"/>
      <c r="R380"/>
      <c r="T380"/>
      <c r="U380"/>
      <c r="V380"/>
      <c r="W380"/>
      <c r="X380" s="75"/>
      <c r="Y380"/>
      <c r="Z380"/>
      <c r="AA380"/>
      <c r="AB380"/>
      <c r="AC380"/>
      <c r="AD380"/>
      <c r="AE380"/>
    </row>
    <row r="381" spans="2:31" ht="15" x14ac:dyDescent="0.25">
      <c r="B381"/>
      <c r="C381"/>
      <c r="D381"/>
      <c r="E381"/>
      <c r="F381"/>
      <c r="G381"/>
      <c r="H381"/>
      <c r="I381"/>
      <c r="J381"/>
      <c r="K381"/>
      <c r="L381"/>
      <c r="M381"/>
      <c r="N381"/>
      <c r="O381"/>
      <c r="P381"/>
      <c r="Q381"/>
      <c r="R381"/>
      <c r="T381"/>
      <c r="U381"/>
      <c r="V381"/>
      <c r="W381"/>
      <c r="X381" s="75"/>
      <c r="Y381"/>
      <c r="Z381" s="75"/>
      <c r="AA381" s="75"/>
      <c r="AB381"/>
      <c r="AC381"/>
      <c r="AD381"/>
      <c r="AE381"/>
    </row>
    <row r="382" spans="2:31" ht="15" x14ac:dyDescent="0.25">
      <c r="B382"/>
      <c r="C382"/>
      <c r="D382"/>
      <c r="E382"/>
      <c r="F382"/>
      <c r="G382"/>
      <c r="H382"/>
      <c r="I382"/>
      <c r="J382"/>
      <c r="K382"/>
      <c r="L382"/>
      <c r="M382"/>
      <c r="N382"/>
      <c r="O382"/>
      <c r="P382"/>
      <c r="Q382"/>
      <c r="R382"/>
      <c r="T382"/>
      <c r="U382"/>
      <c r="V382"/>
      <c r="W382"/>
      <c r="X382" s="75"/>
      <c r="Y382"/>
      <c r="Z382" s="75"/>
      <c r="AA382" s="75"/>
      <c r="AB382"/>
      <c r="AC382"/>
      <c r="AD382"/>
      <c r="AE382"/>
    </row>
    <row r="383" spans="2:31" ht="15" x14ac:dyDescent="0.25">
      <c r="B383"/>
      <c r="C383"/>
      <c r="D383"/>
      <c r="E383"/>
      <c r="F383"/>
      <c r="G383"/>
      <c r="H383"/>
      <c r="I383"/>
      <c r="J383"/>
      <c r="K383"/>
      <c r="L383"/>
      <c r="M383"/>
      <c r="N383"/>
      <c r="O383"/>
      <c r="P383"/>
      <c r="Q383"/>
      <c r="R383"/>
      <c r="T383"/>
      <c r="U383"/>
      <c r="V383"/>
      <c r="W383"/>
      <c r="X383" s="75"/>
      <c r="Y383"/>
      <c r="Z383"/>
      <c r="AA383"/>
      <c r="AB383"/>
      <c r="AC383"/>
      <c r="AD383"/>
      <c r="AE383"/>
    </row>
    <row r="384" spans="2:31" ht="15" x14ac:dyDescent="0.25">
      <c r="B384"/>
      <c r="C384"/>
      <c r="D384"/>
      <c r="E384"/>
      <c r="F384"/>
      <c r="G384"/>
      <c r="H384"/>
      <c r="I384"/>
      <c r="J384"/>
      <c r="K384"/>
      <c r="L384"/>
      <c r="M384"/>
      <c r="N384"/>
      <c r="O384"/>
      <c r="P384"/>
      <c r="Q384"/>
      <c r="R384"/>
      <c r="T384"/>
      <c r="U384"/>
      <c r="V384"/>
      <c r="W384"/>
      <c r="X384" s="75"/>
      <c r="Y384"/>
      <c r="Z384"/>
      <c r="AA384"/>
      <c r="AB384"/>
      <c r="AC384"/>
      <c r="AD384"/>
      <c r="AE384"/>
    </row>
    <row r="385" spans="2:31" ht="15" x14ac:dyDescent="0.25">
      <c r="B385"/>
      <c r="C385"/>
      <c r="D385"/>
      <c r="E385"/>
      <c r="F385"/>
      <c r="G385"/>
      <c r="H385"/>
      <c r="I385"/>
      <c r="J385"/>
      <c r="K385"/>
      <c r="L385"/>
      <c r="M385"/>
      <c r="N385"/>
      <c r="O385"/>
      <c r="P385"/>
      <c r="Q385"/>
      <c r="R385"/>
      <c r="T385"/>
      <c r="U385"/>
      <c r="V385"/>
      <c r="W385"/>
      <c r="X385" s="75"/>
      <c r="Y385"/>
      <c r="Z385"/>
      <c r="AA385"/>
      <c r="AB385"/>
      <c r="AC385"/>
      <c r="AD385"/>
      <c r="AE385"/>
    </row>
    <row r="386" spans="2:31" ht="15" x14ac:dyDescent="0.25">
      <c r="B386"/>
      <c r="C386"/>
      <c r="D386"/>
      <c r="E386"/>
      <c r="F386"/>
      <c r="G386"/>
      <c r="H386"/>
      <c r="I386"/>
      <c r="J386"/>
      <c r="K386"/>
      <c r="L386"/>
      <c r="M386"/>
      <c r="N386"/>
      <c r="O386"/>
      <c r="P386"/>
      <c r="Q386"/>
      <c r="R386"/>
      <c r="T386"/>
      <c r="U386"/>
      <c r="V386"/>
      <c r="W386"/>
      <c r="X386" s="75"/>
      <c r="Y386"/>
      <c r="Z386"/>
      <c r="AA386"/>
      <c r="AB386"/>
      <c r="AC386"/>
      <c r="AD386"/>
      <c r="AE386"/>
    </row>
    <row r="387" spans="2:31" ht="15" x14ac:dyDescent="0.25">
      <c r="B387"/>
      <c r="C387"/>
      <c r="D387"/>
      <c r="E387"/>
      <c r="F387"/>
      <c r="G387"/>
      <c r="H387"/>
      <c r="I387"/>
      <c r="J387"/>
      <c r="K387"/>
      <c r="L387"/>
      <c r="M387"/>
      <c r="N387"/>
      <c r="O387"/>
      <c r="P387"/>
      <c r="Q387"/>
      <c r="R387"/>
      <c r="T387"/>
      <c r="U387"/>
      <c r="V387"/>
      <c r="W387"/>
      <c r="X387" s="75"/>
      <c r="Y387"/>
      <c r="Z387"/>
      <c r="AA387"/>
      <c r="AB387"/>
      <c r="AC387"/>
      <c r="AD387"/>
      <c r="AE387"/>
    </row>
    <row r="388" spans="2:31" ht="15" x14ac:dyDescent="0.25">
      <c r="B388"/>
      <c r="C388"/>
      <c r="D388"/>
      <c r="E388"/>
      <c r="F388"/>
      <c r="G388"/>
      <c r="H388"/>
      <c r="I388"/>
      <c r="J388"/>
      <c r="K388"/>
      <c r="L388"/>
      <c r="M388"/>
      <c r="N388"/>
      <c r="O388"/>
      <c r="P388"/>
      <c r="Q388"/>
      <c r="R388"/>
      <c r="T388"/>
      <c r="U388"/>
      <c r="V388"/>
      <c r="W388"/>
      <c r="X388" s="75"/>
      <c r="Y388"/>
      <c r="Z388"/>
      <c r="AA388"/>
      <c r="AB388"/>
      <c r="AC388"/>
      <c r="AD388"/>
      <c r="AE388"/>
    </row>
    <row r="389" spans="2:31" ht="15" x14ac:dyDescent="0.25">
      <c r="B389"/>
      <c r="C389"/>
      <c r="D389"/>
      <c r="E389"/>
      <c r="F389"/>
      <c r="G389"/>
      <c r="H389"/>
      <c r="I389"/>
      <c r="J389"/>
      <c r="K389"/>
      <c r="L389"/>
      <c r="M389"/>
      <c r="N389"/>
      <c r="O389"/>
      <c r="P389"/>
      <c r="Q389"/>
      <c r="R389"/>
      <c r="T389"/>
      <c r="U389"/>
      <c r="V389"/>
      <c r="W389"/>
      <c r="X389" s="75"/>
      <c r="Y389"/>
      <c r="Z389" s="75"/>
      <c r="AA389" s="75"/>
      <c r="AB389"/>
      <c r="AC389"/>
      <c r="AD389"/>
      <c r="AE389"/>
    </row>
    <row r="390" spans="2:31" ht="15" x14ac:dyDescent="0.25">
      <c r="B390"/>
      <c r="C390"/>
      <c r="D390"/>
      <c r="E390"/>
      <c r="F390"/>
      <c r="G390"/>
      <c r="H390"/>
      <c r="I390"/>
      <c r="J390"/>
      <c r="K390"/>
      <c r="L390"/>
      <c r="M390"/>
      <c r="N390"/>
      <c r="O390"/>
      <c r="P390"/>
      <c r="Q390"/>
      <c r="R390"/>
      <c r="T390"/>
      <c r="U390"/>
      <c r="V390"/>
      <c r="W390"/>
      <c r="X390" s="75"/>
      <c r="Y390"/>
      <c r="Z390" s="75"/>
      <c r="AA390" s="75"/>
      <c r="AB390"/>
      <c r="AC390"/>
      <c r="AD390"/>
      <c r="AE390"/>
    </row>
    <row r="391" spans="2:31" ht="15" x14ac:dyDescent="0.25">
      <c r="B391"/>
      <c r="C391"/>
      <c r="D391"/>
      <c r="E391"/>
      <c r="F391"/>
      <c r="G391"/>
      <c r="H391"/>
      <c r="I391"/>
      <c r="J391"/>
      <c r="K391"/>
      <c r="L391"/>
      <c r="M391"/>
      <c r="N391"/>
      <c r="O391"/>
      <c r="P391"/>
      <c r="Q391"/>
      <c r="R391"/>
      <c r="T391"/>
      <c r="U391"/>
      <c r="V391"/>
      <c r="W391"/>
      <c r="X391" s="75"/>
      <c r="Y391"/>
      <c r="Z391" s="75"/>
      <c r="AA391" s="75"/>
      <c r="AB391"/>
      <c r="AC391"/>
      <c r="AD391"/>
      <c r="AE391"/>
    </row>
    <row r="392" spans="2:31" ht="15" x14ac:dyDescent="0.25">
      <c r="B392"/>
      <c r="C392"/>
      <c r="D392"/>
      <c r="E392"/>
      <c r="F392"/>
      <c r="G392"/>
      <c r="H392"/>
      <c r="I392"/>
      <c r="J392"/>
      <c r="K392"/>
      <c r="L392"/>
      <c r="M392"/>
      <c r="N392"/>
      <c r="O392"/>
      <c r="P392"/>
      <c r="Q392"/>
      <c r="R392"/>
      <c r="T392"/>
      <c r="U392"/>
      <c r="V392"/>
      <c r="W392"/>
      <c r="X392" s="75"/>
      <c r="Y392"/>
      <c r="Z392"/>
      <c r="AA392"/>
      <c r="AB392"/>
      <c r="AC392"/>
      <c r="AD392"/>
      <c r="AE392"/>
    </row>
    <row r="393" spans="2:31" ht="15" x14ac:dyDescent="0.25">
      <c r="B393"/>
      <c r="C393"/>
      <c r="D393"/>
      <c r="E393"/>
      <c r="F393"/>
      <c r="G393"/>
      <c r="H393"/>
      <c r="I393"/>
      <c r="J393"/>
      <c r="K393"/>
      <c r="L393"/>
      <c r="M393"/>
      <c r="N393"/>
      <c r="O393"/>
      <c r="P393"/>
      <c r="Q393"/>
      <c r="R393"/>
      <c r="T393"/>
      <c r="U393"/>
      <c r="V393"/>
      <c r="W393"/>
      <c r="X393" s="75"/>
      <c r="Y393"/>
      <c r="Z393"/>
      <c r="AA393"/>
      <c r="AB393"/>
      <c r="AC393"/>
      <c r="AD393"/>
      <c r="AE393"/>
    </row>
    <row r="394" spans="2:31" ht="15" x14ac:dyDescent="0.25">
      <c r="B394"/>
      <c r="C394"/>
      <c r="D394"/>
      <c r="E394"/>
      <c r="F394"/>
      <c r="G394"/>
      <c r="H394"/>
      <c r="I394"/>
      <c r="J394"/>
      <c r="K394"/>
      <c r="L394"/>
      <c r="M394"/>
      <c r="N394"/>
      <c r="O394"/>
      <c r="P394"/>
      <c r="Q394"/>
      <c r="R394"/>
      <c r="T394"/>
      <c r="U394"/>
      <c r="V394"/>
      <c r="W394"/>
      <c r="X394" s="75"/>
      <c r="Y394"/>
      <c r="Z394" s="75"/>
      <c r="AA394" s="75"/>
      <c r="AB394"/>
      <c r="AC394"/>
      <c r="AD394"/>
      <c r="AE394"/>
    </row>
    <row r="395" spans="2:31" ht="15" x14ac:dyDescent="0.25">
      <c r="B395"/>
      <c r="C395"/>
      <c r="D395"/>
      <c r="E395"/>
      <c r="F395"/>
      <c r="G395"/>
      <c r="H395"/>
      <c r="I395"/>
      <c r="J395"/>
      <c r="K395"/>
      <c r="L395"/>
      <c r="M395"/>
      <c r="N395"/>
      <c r="O395"/>
      <c r="P395"/>
      <c r="Q395"/>
      <c r="R395"/>
      <c r="T395"/>
      <c r="U395"/>
      <c r="V395"/>
      <c r="W395"/>
      <c r="X395" s="75"/>
      <c r="Y395"/>
      <c r="Z395" s="75"/>
      <c r="AA395" s="75"/>
      <c r="AB395"/>
      <c r="AC395"/>
      <c r="AD395"/>
      <c r="AE395"/>
    </row>
    <row r="396" spans="2:31" ht="15" x14ac:dyDescent="0.25">
      <c r="B396"/>
      <c r="C396"/>
      <c r="D396"/>
      <c r="E396"/>
      <c r="F396"/>
      <c r="G396"/>
      <c r="H396"/>
      <c r="I396"/>
      <c r="J396"/>
      <c r="K396"/>
      <c r="L396"/>
      <c r="M396"/>
      <c r="N396"/>
      <c r="O396"/>
      <c r="P396"/>
      <c r="Q396"/>
      <c r="R396"/>
      <c r="T396"/>
      <c r="U396"/>
      <c r="V396"/>
      <c r="W396"/>
      <c r="X396" s="75"/>
      <c r="Y396"/>
      <c r="Z396"/>
      <c r="AA396"/>
      <c r="AB396"/>
      <c r="AC396"/>
      <c r="AD396"/>
      <c r="AE396"/>
    </row>
    <row r="397" spans="2:31" ht="15" x14ac:dyDescent="0.25">
      <c r="B397"/>
      <c r="C397"/>
      <c r="D397"/>
      <c r="E397"/>
      <c r="F397"/>
      <c r="G397"/>
      <c r="H397"/>
      <c r="I397"/>
      <c r="J397"/>
      <c r="K397"/>
      <c r="L397"/>
      <c r="M397"/>
      <c r="N397"/>
      <c r="O397"/>
      <c r="P397"/>
      <c r="Q397"/>
      <c r="R397"/>
      <c r="T397"/>
      <c r="U397"/>
      <c r="V397"/>
      <c r="W397"/>
      <c r="X397" s="75"/>
      <c r="Y397"/>
      <c r="Z397"/>
      <c r="AA397"/>
      <c r="AB397"/>
      <c r="AC397"/>
      <c r="AD397"/>
      <c r="AE397"/>
    </row>
    <row r="398" spans="2:31" ht="15" x14ac:dyDescent="0.25">
      <c r="B398"/>
      <c r="C398"/>
      <c r="D398"/>
      <c r="E398"/>
      <c r="F398"/>
      <c r="G398"/>
      <c r="H398"/>
      <c r="I398"/>
      <c r="J398"/>
      <c r="K398"/>
      <c r="L398"/>
      <c r="M398"/>
      <c r="N398"/>
      <c r="O398"/>
      <c r="P398"/>
      <c r="Q398"/>
      <c r="R398"/>
      <c r="T398"/>
      <c r="U398"/>
      <c r="V398"/>
      <c r="W398"/>
      <c r="X398" s="75"/>
      <c r="Y398"/>
      <c r="Z398"/>
      <c r="AA398"/>
      <c r="AB398"/>
      <c r="AC398"/>
      <c r="AD398"/>
      <c r="AE398"/>
    </row>
    <row r="399" spans="2:31" ht="15" x14ac:dyDescent="0.25">
      <c r="B399"/>
      <c r="C399"/>
      <c r="D399"/>
      <c r="E399"/>
      <c r="F399"/>
      <c r="G399"/>
      <c r="H399"/>
      <c r="I399"/>
      <c r="J399"/>
      <c r="K399"/>
      <c r="L399"/>
      <c r="M399"/>
      <c r="N399"/>
      <c r="O399"/>
      <c r="P399"/>
      <c r="Q399"/>
      <c r="R399"/>
      <c r="T399"/>
      <c r="U399"/>
      <c r="V399"/>
      <c r="W399"/>
      <c r="X399" s="75"/>
      <c r="Y399"/>
      <c r="Z399"/>
      <c r="AA399"/>
      <c r="AB399"/>
      <c r="AC399"/>
      <c r="AD399"/>
      <c r="AE399"/>
    </row>
    <row r="400" spans="2:31" ht="15" x14ac:dyDescent="0.25">
      <c r="B400"/>
      <c r="C400"/>
      <c r="D400"/>
      <c r="E400"/>
      <c r="F400"/>
      <c r="G400"/>
      <c r="H400"/>
      <c r="I400"/>
      <c r="J400"/>
      <c r="K400"/>
      <c r="L400"/>
      <c r="M400"/>
      <c r="N400"/>
      <c r="O400"/>
      <c r="P400"/>
      <c r="Q400"/>
      <c r="R400"/>
      <c r="T400"/>
      <c r="U400"/>
      <c r="V400"/>
      <c r="W400"/>
      <c r="X400" s="75"/>
      <c r="Y400"/>
      <c r="Z400"/>
      <c r="AA400"/>
      <c r="AB400"/>
      <c r="AC400"/>
      <c r="AD400"/>
      <c r="AE400"/>
    </row>
    <row r="401" spans="2:31" ht="15" x14ac:dyDescent="0.25">
      <c r="B401"/>
      <c r="C401"/>
      <c r="D401"/>
      <c r="E401"/>
      <c r="F401"/>
      <c r="G401"/>
      <c r="H401"/>
      <c r="I401"/>
      <c r="J401"/>
      <c r="K401"/>
      <c r="L401"/>
      <c r="M401"/>
      <c r="N401"/>
      <c r="O401"/>
      <c r="P401"/>
      <c r="Q401"/>
      <c r="R401"/>
      <c r="T401"/>
      <c r="U401"/>
      <c r="V401"/>
      <c r="W401"/>
      <c r="X401" s="75"/>
      <c r="Y401"/>
      <c r="Z401"/>
      <c r="AA401"/>
      <c r="AB401"/>
      <c r="AC401"/>
      <c r="AD401"/>
      <c r="AE401"/>
    </row>
    <row r="402" spans="2:31" ht="15" x14ac:dyDescent="0.25">
      <c r="B402"/>
      <c r="C402"/>
      <c r="D402"/>
      <c r="E402"/>
      <c r="F402"/>
      <c r="G402"/>
      <c r="H402"/>
      <c r="I402"/>
      <c r="J402"/>
      <c r="K402"/>
      <c r="L402"/>
      <c r="M402"/>
      <c r="N402"/>
      <c r="O402"/>
      <c r="P402"/>
      <c r="Q402"/>
      <c r="R402"/>
      <c r="T402"/>
      <c r="U402"/>
      <c r="V402"/>
      <c r="W402"/>
      <c r="X402" s="75"/>
      <c r="Y402"/>
      <c r="Z402"/>
      <c r="AA402"/>
      <c r="AB402"/>
      <c r="AC402"/>
      <c r="AD402"/>
      <c r="AE402"/>
    </row>
    <row r="403" spans="2:31" ht="15" x14ac:dyDescent="0.25">
      <c r="B403"/>
      <c r="C403"/>
      <c r="D403"/>
      <c r="E403"/>
      <c r="F403"/>
      <c r="G403"/>
      <c r="H403"/>
      <c r="I403"/>
      <c r="J403"/>
      <c r="K403"/>
      <c r="L403"/>
      <c r="M403"/>
      <c r="N403"/>
      <c r="O403"/>
      <c r="P403"/>
      <c r="Q403"/>
      <c r="R403"/>
      <c r="T403"/>
      <c r="U403"/>
      <c r="V403"/>
      <c r="W403"/>
      <c r="X403" s="75"/>
      <c r="Y403"/>
      <c r="Z403"/>
      <c r="AA403"/>
      <c r="AB403"/>
      <c r="AC403"/>
      <c r="AD403"/>
      <c r="AE403"/>
    </row>
    <row r="404" spans="2:31" ht="15" x14ac:dyDescent="0.25">
      <c r="B404"/>
      <c r="C404"/>
      <c r="D404"/>
      <c r="E404"/>
      <c r="F404"/>
      <c r="G404"/>
      <c r="H404"/>
      <c r="I404"/>
      <c r="J404"/>
      <c r="K404"/>
      <c r="L404"/>
      <c r="M404"/>
      <c r="N404"/>
      <c r="O404"/>
      <c r="P404"/>
      <c r="Q404"/>
      <c r="R404"/>
      <c r="T404"/>
      <c r="U404"/>
      <c r="V404"/>
      <c r="W404"/>
      <c r="X404" s="75"/>
      <c r="Y404"/>
      <c r="Z404"/>
      <c r="AA404"/>
      <c r="AB404"/>
      <c r="AC404"/>
      <c r="AD404"/>
      <c r="AE404"/>
    </row>
    <row r="405" spans="2:31" ht="15" x14ac:dyDescent="0.25">
      <c r="B405"/>
      <c r="C405"/>
      <c r="D405"/>
      <c r="E405"/>
      <c r="F405"/>
      <c r="G405"/>
      <c r="H405"/>
      <c r="I405"/>
      <c r="J405"/>
      <c r="K405"/>
      <c r="L405"/>
      <c r="M405"/>
      <c r="N405"/>
      <c r="O405"/>
      <c r="P405"/>
      <c r="Q405"/>
      <c r="R405"/>
      <c r="T405"/>
      <c r="U405"/>
      <c r="V405"/>
      <c r="W405"/>
      <c r="X405" s="75"/>
      <c r="Y405"/>
      <c r="Z405"/>
      <c r="AA405"/>
      <c r="AB405"/>
      <c r="AC405"/>
      <c r="AD405"/>
      <c r="AE405"/>
    </row>
    <row r="406" spans="2:31" ht="15" x14ac:dyDescent="0.25">
      <c r="B406"/>
      <c r="C406"/>
      <c r="D406"/>
      <c r="E406"/>
      <c r="F406"/>
      <c r="G406"/>
      <c r="H406"/>
      <c r="I406"/>
      <c r="J406"/>
      <c r="K406"/>
      <c r="L406"/>
      <c r="M406"/>
      <c r="N406"/>
      <c r="O406"/>
      <c r="P406"/>
      <c r="Q406"/>
      <c r="R406"/>
      <c r="T406"/>
      <c r="U406"/>
      <c r="V406"/>
      <c r="W406"/>
      <c r="X406" s="75"/>
      <c r="Y406"/>
      <c r="Z406"/>
      <c r="AA406"/>
      <c r="AB406"/>
      <c r="AC406"/>
      <c r="AD406"/>
      <c r="AE406"/>
    </row>
    <row r="407" spans="2:31" ht="15" x14ac:dyDescent="0.25">
      <c r="B407"/>
      <c r="C407"/>
      <c r="D407"/>
      <c r="E407"/>
      <c r="F407"/>
      <c r="G407"/>
      <c r="H407"/>
      <c r="I407"/>
      <c r="J407"/>
      <c r="K407"/>
      <c r="L407"/>
      <c r="M407"/>
      <c r="N407"/>
      <c r="O407"/>
      <c r="P407"/>
      <c r="Q407"/>
      <c r="R407"/>
      <c r="T407"/>
      <c r="U407"/>
      <c r="V407"/>
      <c r="W407"/>
      <c r="X407" s="75"/>
      <c r="Y407"/>
      <c r="Z407"/>
      <c r="AA407"/>
      <c r="AB407"/>
      <c r="AC407"/>
      <c r="AD407"/>
      <c r="AE407"/>
    </row>
    <row r="408" spans="2:31" ht="15" x14ac:dyDescent="0.25">
      <c r="B408"/>
      <c r="C408"/>
      <c r="D408"/>
      <c r="E408"/>
      <c r="F408"/>
      <c r="G408"/>
      <c r="H408"/>
      <c r="I408"/>
      <c r="J408"/>
      <c r="K408"/>
      <c r="L408"/>
      <c r="M408"/>
      <c r="N408"/>
      <c r="O408"/>
      <c r="P408"/>
      <c r="Q408"/>
      <c r="R408"/>
      <c r="T408"/>
      <c r="U408"/>
      <c r="V408"/>
      <c r="W408"/>
      <c r="X408" s="75"/>
      <c r="Y408"/>
      <c r="Z408"/>
      <c r="AA408"/>
      <c r="AB408"/>
      <c r="AC408"/>
      <c r="AD408"/>
      <c r="AE408"/>
    </row>
    <row r="409" spans="2:31" ht="15" x14ac:dyDescent="0.25">
      <c r="B409"/>
      <c r="C409"/>
      <c r="D409"/>
      <c r="E409"/>
      <c r="F409"/>
      <c r="G409"/>
      <c r="H409"/>
      <c r="I409"/>
      <c r="J409"/>
      <c r="K409"/>
      <c r="L409"/>
      <c r="M409"/>
      <c r="N409"/>
      <c r="O409"/>
      <c r="P409"/>
      <c r="Q409"/>
      <c r="R409"/>
      <c r="T409"/>
      <c r="U409"/>
      <c r="V409"/>
      <c r="W409"/>
      <c r="X409" s="75"/>
      <c r="Y409"/>
      <c r="Z409"/>
      <c r="AA409"/>
      <c r="AB409"/>
      <c r="AC409"/>
      <c r="AD409"/>
      <c r="AE409"/>
    </row>
    <row r="410" spans="2:31" ht="15" x14ac:dyDescent="0.25">
      <c r="B410"/>
      <c r="C410"/>
      <c r="D410"/>
      <c r="E410"/>
      <c r="F410"/>
      <c r="G410"/>
      <c r="H410"/>
      <c r="I410"/>
      <c r="J410"/>
      <c r="K410"/>
      <c r="L410"/>
      <c r="M410"/>
      <c r="N410"/>
      <c r="O410"/>
      <c r="P410"/>
      <c r="Q410"/>
      <c r="R410"/>
      <c r="T410"/>
      <c r="U410"/>
      <c r="V410"/>
      <c r="W410"/>
      <c r="X410" s="75"/>
      <c r="Y410"/>
      <c r="Z410"/>
      <c r="AA410"/>
      <c r="AB410"/>
      <c r="AC410"/>
      <c r="AD410"/>
      <c r="AE410"/>
    </row>
    <row r="411" spans="2:31" ht="15" x14ac:dyDescent="0.25">
      <c r="B411"/>
      <c r="C411"/>
      <c r="D411"/>
      <c r="E411"/>
      <c r="F411"/>
      <c r="G411"/>
      <c r="H411"/>
      <c r="I411"/>
      <c r="J411"/>
      <c r="K411"/>
      <c r="L411"/>
      <c r="M411"/>
      <c r="N411"/>
      <c r="O411"/>
      <c r="P411"/>
      <c r="Q411"/>
      <c r="R411"/>
      <c r="T411"/>
      <c r="U411"/>
      <c r="V411"/>
      <c r="W411"/>
      <c r="X411" s="75"/>
      <c r="Y411"/>
      <c r="Z411"/>
      <c r="AA411"/>
      <c r="AB411"/>
      <c r="AC411"/>
      <c r="AD411"/>
      <c r="AE411"/>
    </row>
    <row r="412" spans="2:31" ht="15" x14ac:dyDescent="0.25">
      <c r="B412"/>
      <c r="C412"/>
      <c r="D412"/>
      <c r="E412"/>
      <c r="F412"/>
      <c r="G412"/>
      <c r="H412"/>
      <c r="I412"/>
      <c r="J412"/>
      <c r="K412"/>
      <c r="L412"/>
      <c r="M412"/>
      <c r="N412"/>
      <c r="O412"/>
      <c r="P412"/>
      <c r="Q412"/>
      <c r="R412"/>
      <c r="T412"/>
      <c r="U412"/>
      <c r="V412"/>
      <c r="W412"/>
      <c r="X412" s="75"/>
      <c r="Y412"/>
      <c r="Z412"/>
      <c r="AA412"/>
      <c r="AB412"/>
      <c r="AC412"/>
      <c r="AD412"/>
      <c r="AE412"/>
    </row>
    <row r="413" spans="2:31" ht="15" x14ac:dyDescent="0.25">
      <c r="B413"/>
      <c r="C413"/>
      <c r="D413"/>
      <c r="E413"/>
      <c r="F413"/>
      <c r="G413"/>
      <c r="H413"/>
      <c r="I413"/>
      <c r="J413"/>
      <c r="K413"/>
      <c r="L413"/>
      <c r="M413"/>
      <c r="N413"/>
      <c r="O413"/>
      <c r="P413"/>
      <c r="Q413"/>
      <c r="R413"/>
      <c r="T413"/>
      <c r="U413"/>
      <c r="V413"/>
      <c r="W413"/>
      <c r="X413" s="75"/>
      <c r="Y413"/>
      <c r="Z413"/>
      <c r="AA413"/>
      <c r="AB413"/>
      <c r="AC413"/>
      <c r="AD413"/>
      <c r="AE413"/>
    </row>
    <row r="414" spans="2:31" ht="15" x14ac:dyDescent="0.25">
      <c r="B414"/>
      <c r="C414"/>
      <c r="D414"/>
      <c r="E414"/>
      <c r="F414"/>
      <c r="G414"/>
      <c r="H414"/>
      <c r="I414"/>
      <c r="J414"/>
      <c r="K414"/>
      <c r="L414"/>
      <c r="M414"/>
      <c r="N414"/>
      <c r="O414"/>
      <c r="P414"/>
      <c r="Q414"/>
      <c r="R414"/>
      <c r="T414"/>
      <c r="U414"/>
      <c r="V414"/>
      <c r="W414"/>
      <c r="X414" s="75"/>
      <c r="Y414"/>
      <c r="Z414"/>
      <c r="AA414"/>
      <c r="AB414"/>
      <c r="AC414"/>
      <c r="AD414"/>
      <c r="AE414"/>
    </row>
    <row r="415" spans="2:31" ht="15" x14ac:dyDescent="0.25">
      <c r="B415"/>
      <c r="C415"/>
      <c r="D415"/>
      <c r="E415"/>
      <c r="F415"/>
      <c r="G415"/>
      <c r="H415"/>
      <c r="I415"/>
      <c r="J415"/>
      <c r="K415"/>
      <c r="L415"/>
      <c r="M415"/>
      <c r="N415"/>
      <c r="O415"/>
      <c r="P415"/>
      <c r="Q415"/>
      <c r="R415"/>
      <c r="T415"/>
      <c r="U415"/>
      <c r="V415"/>
      <c r="W415"/>
      <c r="X415" s="75"/>
      <c r="Y415"/>
      <c r="Z415" s="75"/>
      <c r="AA415" s="75"/>
      <c r="AB415"/>
      <c r="AC415"/>
      <c r="AD415"/>
      <c r="AE415"/>
    </row>
    <row r="416" spans="2:31" ht="15" x14ac:dyDescent="0.25">
      <c r="B416"/>
      <c r="C416"/>
      <c r="D416"/>
      <c r="E416"/>
      <c r="F416"/>
      <c r="G416"/>
      <c r="H416"/>
      <c r="I416"/>
      <c r="J416"/>
      <c r="K416"/>
      <c r="L416"/>
      <c r="M416"/>
      <c r="N416"/>
      <c r="O416"/>
      <c r="P416"/>
      <c r="Q416"/>
      <c r="R416"/>
      <c r="T416"/>
      <c r="U416"/>
      <c r="V416"/>
      <c r="W416"/>
      <c r="X416" s="75"/>
      <c r="Y416"/>
      <c r="Z416"/>
      <c r="AA416"/>
      <c r="AB416"/>
      <c r="AC416"/>
      <c r="AD416"/>
      <c r="AE416"/>
    </row>
    <row r="417" spans="2:31" ht="15" x14ac:dyDescent="0.25">
      <c r="B417"/>
      <c r="C417"/>
      <c r="D417"/>
      <c r="E417"/>
      <c r="F417"/>
      <c r="G417"/>
      <c r="H417"/>
      <c r="I417"/>
      <c r="J417"/>
      <c r="K417"/>
      <c r="L417"/>
      <c r="M417"/>
      <c r="N417"/>
      <c r="O417"/>
      <c r="P417"/>
      <c r="Q417"/>
      <c r="R417"/>
      <c r="T417"/>
      <c r="U417"/>
      <c r="V417"/>
      <c r="W417"/>
      <c r="X417" s="75"/>
      <c r="Y417"/>
      <c r="Z417"/>
      <c r="AA417"/>
      <c r="AB417"/>
      <c r="AC417"/>
      <c r="AD417"/>
      <c r="AE417"/>
    </row>
    <row r="418" spans="2:31" ht="15" x14ac:dyDescent="0.25">
      <c r="B418"/>
      <c r="C418"/>
      <c r="D418"/>
      <c r="E418"/>
      <c r="F418"/>
      <c r="G418"/>
      <c r="H418"/>
      <c r="I418"/>
      <c r="J418"/>
      <c r="K418"/>
      <c r="L418"/>
      <c r="M418"/>
      <c r="N418"/>
      <c r="O418"/>
      <c r="P418"/>
      <c r="Q418"/>
      <c r="R418"/>
      <c r="T418"/>
      <c r="U418"/>
      <c r="V418"/>
      <c r="W418"/>
      <c r="X418" s="75"/>
      <c r="Y418"/>
      <c r="Z418"/>
      <c r="AA418"/>
      <c r="AB418"/>
      <c r="AC418"/>
      <c r="AD418"/>
      <c r="AE418"/>
    </row>
    <row r="419" spans="2:31" ht="15" x14ac:dyDescent="0.25">
      <c r="B419"/>
      <c r="C419"/>
      <c r="D419"/>
      <c r="E419"/>
      <c r="F419"/>
      <c r="G419"/>
      <c r="H419"/>
      <c r="I419"/>
      <c r="J419"/>
      <c r="K419"/>
      <c r="L419"/>
      <c r="M419"/>
      <c r="N419"/>
      <c r="O419"/>
      <c r="P419"/>
      <c r="Q419"/>
      <c r="R419"/>
      <c r="T419"/>
      <c r="U419"/>
      <c r="V419"/>
      <c r="W419"/>
      <c r="X419" s="75"/>
      <c r="Y419"/>
      <c r="Z419"/>
      <c r="AA419"/>
      <c r="AB419"/>
      <c r="AC419"/>
      <c r="AD419"/>
      <c r="AE419"/>
    </row>
    <row r="420" spans="2:31" ht="15" x14ac:dyDescent="0.25">
      <c r="B420"/>
      <c r="C420"/>
      <c r="D420"/>
      <c r="E420"/>
      <c r="F420"/>
      <c r="G420"/>
      <c r="H420"/>
      <c r="I420"/>
      <c r="J420"/>
      <c r="K420"/>
      <c r="L420"/>
      <c r="M420"/>
      <c r="N420"/>
      <c r="O420"/>
      <c r="P420"/>
      <c r="Q420"/>
      <c r="R420"/>
      <c r="T420"/>
      <c r="U420"/>
      <c r="V420"/>
      <c r="W420"/>
      <c r="X420" s="75"/>
      <c r="Y420"/>
      <c r="Z420"/>
      <c r="AA420"/>
      <c r="AB420"/>
      <c r="AC420"/>
      <c r="AD420"/>
      <c r="AE420"/>
    </row>
    <row r="421" spans="2:31" ht="15" x14ac:dyDescent="0.25">
      <c r="B421"/>
      <c r="C421"/>
      <c r="D421"/>
      <c r="E421"/>
      <c r="F421"/>
      <c r="G421"/>
      <c r="H421"/>
      <c r="I421"/>
      <c r="J421"/>
      <c r="K421"/>
      <c r="L421"/>
      <c r="M421"/>
      <c r="N421"/>
      <c r="O421"/>
      <c r="P421"/>
      <c r="Q421"/>
      <c r="R421"/>
      <c r="T421"/>
      <c r="U421"/>
      <c r="V421"/>
      <c r="W421"/>
      <c r="X421" s="75"/>
      <c r="Y421"/>
      <c r="Z421"/>
      <c r="AA421"/>
      <c r="AB421"/>
      <c r="AC421"/>
      <c r="AD421"/>
      <c r="AE421"/>
    </row>
    <row r="422" spans="2:31" ht="15" x14ac:dyDescent="0.25">
      <c r="B422"/>
      <c r="C422"/>
      <c r="D422"/>
      <c r="E422"/>
      <c r="F422"/>
      <c r="G422"/>
      <c r="H422"/>
      <c r="I422"/>
      <c r="J422"/>
      <c r="K422"/>
      <c r="L422"/>
      <c r="M422"/>
      <c r="N422"/>
      <c r="O422"/>
      <c r="P422"/>
      <c r="Q422"/>
      <c r="R422"/>
      <c r="T422"/>
      <c r="U422"/>
      <c r="V422"/>
      <c r="W422"/>
      <c r="X422" s="75"/>
      <c r="Y422"/>
      <c r="Z422"/>
      <c r="AA422"/>
      <c r="AB422"/>
      <c r="AC422"/>
      <c r="AD422"/>
      <c r="AE422"/>
    </row>
    <row r="423" spans="2:31" ht="15" x14ac:dyDescent="0.25">
      <c r="B423"/>
      <c r="C423"/>
      <c r="D423"/>
      <c r="E423"/>
      <c r="F423"/>
      <c r="G423"/>
      <c r="H423"/>
      <c r="I423"/>
      <c r="J423"/>
      <c r="K423"/>
      <c r="L423"/>
      <c r="M423"/>
      <c r="N423"/>
      <c r="O423"/>
      <c r="P423"/>
      <c r="Q423"/>
      <c r="R423"/>
      <c r="T423"/>
      <c r="U423"/>
      <c r="V423"/>
      <c r="W423"/>
      <c r="X423" s="75"/>
      <c r="Y423"/>
      <c r="Z423"/>
      <c r="AA423"/>
      <c r="AB423"/>
      <c r="AC423"/>
      <c r="AD423"/>
      <c r="AE423"/>
    </row>
    <row r="424" spans="2:31" ht="15" x14ac:dyDescent="0.25">
      <c r="B424"/>
      <c r="C424"/>
      <c r="D424"/>
      <c r="E424"/>
      <c r="F424"/>
      <c r="G424"/>
      <c r="H424"/>
      <c r="I424"/>
      <c r="J424"/>
      <c r="K424"/>
      <c r="L424"/>
      <c r="M424"/>
      <c r="N424"/>
      <c r="O424"/>
      <c r="P424"/>
      <c r="Q424"/>
      <c r="R424"/>
      <c r="T424"/>
      <c r="U424"/>
      <c r="V424"/>
      <c r="W424"/>
      <c r="X424" s="75"/>
      <c r="Y424"/>
      <c r="Z424"/>
      <c r="AA424"/>
      <c r="AB424"/>
      <c r="AC424"/>
      <c r="AD424"/>
      <c r="AE424"/>
    </row>
    <row r="425" spans="2:31" ht="15" x14ac:dyDescent="0.25">
      <c r="B425"/>
      <c r="C425"/>
      <c r="D425"/>
      <c r="E425"/>
      <c r="F425"/>
      <c r="G425"/>
      <c r="H425"/>
      <c r="I425"/>
      <c r="J425"/>
      <c r="K425"/>
      <c r="L425"/>
      <c r="M425"/>
      <c r="N425"/>
      <c r="O425"/>
      <c r="P425"/>
      <c r="Q425"/>
      <c r="R425"/>
      <c r="T425"/>
      <c r="U425"/>
      <c r="V425"/>
      <c r="W425"/>
      <c r="X425" s="75"/>
      <c r="Y425"/>
      <c r="Z425"/>
      <c r="AA425"/>
      <c r="AB425"/>
      <c r="AC425"/>
      <c r="AD425"/>
      <c r="AE425"/>
    </row>
    <row r="426" spans="2:31" ht="15" x14ac:dyDescent="0.25">
      <c r="B426"/>
      <c r="C426"/>
      <c r="D426"/>
      <c r="E426"/>
      <c r="F426"/>
      <c r="G426"/>
      <c r="H426"/>
      <c r="I426"/>
      <c r="J426"/>
      <c r="K426"/>
      <c r="L426"/>
      <c r="M426"/>
      <c r="N426"/>
      <c r="O426"/>
      <c r="P426"/>
      <c r="Q426"/>
      <c r="R426"/>
      <c r="T426"/>
      <c r="U426"/>
      <c r="V426"/>
      <c r="W426"/>
      <c r="X426" s="75"/>
      <c r="Y426"/>
      <c r="Z426" s="75"/>
      <c r="AA426" s="75"/>
      <c r="AB426"/>
      <c r="AC426"/>
      <c r="AD426"/>
      <c r="AE426"/>
    </row>
    <row r="427" spans="2:31" ht="15" x14ac:dyDescent="0.25">
      <c r="B427"/>
      <c r="C427"/>
      <c r="D427"/>
      <c r="E427"/>
      <c r="F427"/>
      <c r="G427"/>
      <c r="H427"/>
      <c r="I427"/>
      <c r="J427"/>
      <c r="K427"/>
      <c r="L427"/>
      <c r="M427"/>
      <c r="N427"/>
      <c r="O427"/>
      <c r="P427"/>
      <c r="Q427"/>
      <c r="R427"/>
      <c r="T427"/>
      <c r="U427"/>
      <c r="V427"/>
      <c r="W427"/>
      <c r="X427" s="75"/>
      <c r="Y427"/>
      <c r="Z427"/>
      <c r="AA427"/>
      <c r="AB427"/>
      <c r="AC427"/>
      <c r="AD427"/>
      <c r="AE427"/>
    </row>
    <row r="428" spans="2:31" ht="15" x14ac:dyDescent="0.25">
      <c r="B428"/>
      <c r="C428"/>
      <c r="D428"/>
      <c r="E428"/>
      <c r="F428"/>
      <c r="G428"/>
      <c r="H428"/>
      <c r="I428"/>
      <c r="J428"/>
      <c r="K428"/>
      <c r="L428"/>
      <c r="M428"/>
      <c r="N428"/>
      <c r="O428"/>
      <c r="P428"/>
      <c r="Q428"/>
      <c r="R428"/>
      <c r="T428"/>
      <c r="U428"/>
      <c r="V428"/>
      <c r="W428"/>
      <c r="X428" s="75"/>
      <c r="Y428"/>
      <c r="Z428"/>
      <c r="AA428"/>
      <c r="AB428"/>
      <c r="AC428"/>
      <c r="AD428"/>
      <c r="AE428"/>
    </row>
    <row r="429" spans="2:31" ht="15" x14ac:dyDescent="0.25">
      <c r="B429"/>
      <c r="C429"/>
      <c r="D429"/>
      <c r="E429"/>
      <c r="F429"/>
      <c r="G429"/>
      <c r="H429"/>
      <c r="I429"/>
      <c r="J429"/>
      <c r="K429"/>
      <c r="L429"/>
      <c r="M429"/>
      <c r="N429"/>
      <c r="O429"/>
      <c r="P429"/>
      <c r="Q429"/>
      <c r="R429"/>
      <c r="T429"/>
      <c r="U429"/>
      <c r="V429"/>
      <c r="W429"/>
      <c r="X429" s="75"/>
      <c r="Y429"/>
      <c r="Z429"/>
      <c r="AA429"/>
      <c r="AB429"/>
      <c r="AC429"/>
      <c r="AD429"/>
      <c r="AE429"/>
    </row>
    <row r="430" spans="2:31" ht="15" x14ac:dyDescent="0.25">
      <c r="B430"/>
      <c r="C430"/>
      <c r="D430"/>
      <c r="E430"/>
      <c r="F430"/>
      <c r="G430"/>
      <c r="H430"/>
      <c r="I430"/>
      <c r="J430"/>
      <c r="K430"/>
      <c r="L430"/>
      <c r="M430"/>
      <c r="N430"/>
      <c r="O430"/>
      <c r="P430"/>
      <c r="Q430"/>
      <c r="R430"/>
      <c r="T430"/>
      <c r="U430"/>
      <c r="V430"/>
      <c r="W430"/>
      <c r="X430" s="75"/>
      <c r="Y430"/>
      <c r="Z430"/>
      <c r="AA430"/>
      <c r="AB430"/>
      <c r="AC430"/>
      <c r="AD430"/>
      <c r="AE430"/>
    </row>
    <row r="431" spans="2:31" ht="15" x14ac:dyDescent="0.25">
      <c r="B431"/>
      <c r="C431"/>
      <c r="D431"/>
      <c r="E431"/>
      <c r="F431"/>
      <c r="G431"/>
      <c r="H431"/>
      <c r="I431"/>
      <c r="J431"/>
      <c r="K431"/>
      <c r="L431"/>
      <c r="M431"/>
      <c r="N431"/>
      <c r="O431"/>
      <c r="P431"/>
      <c r="Q431"/>
      <c r="R431"/>
      <c r="T431"/>
      <c r="U431"/>
      <c r="V431"/>
      <c r="W431"/>
      <c r="X431" s="75"/>
      <c r="Y431"/>
      <c r="Z431"/>
      <c r="AA431"/>
      <c r="AB431"/>
      <c r="AC431"/>
      <c r="AD431"/>
      <c r="AE431"/>
    </row>
    <row r="432" spans="2:31" ht="15" x14ac:dyDescent="0.25">
      <c r="B432"/>
      <c r="C432"/>
      <c r="D432"/>
      <c r="E432"/>
      <c r="F432"/>
      <c r="G432"/>
      <c r="H432"/>
      <c r="I432"/>
      <c r="J432"/>
      <c r="K432"/>
      <c r="L432"/>
      <c r="M432"/>
      <c r="N432"/>
      <c r="O432"/>
      <c r="P432"/>
      <c r="Q432"/>
      <c r="R432"/>
      <c r="T432"/>
      <c r="U432"/>
      <c r="V432"/>
      <c r="W432"/>
      <c r="X432" s="75"/>
      <c r="Y432"/>
      <c r="Z432" s="75"/>
      <c r="AA432" s="75"/>
      <c r="AB432"/>
      <c r="AC432"/>
      <c r="AD432"/>
      <c r="AE432"/>
    </row>
    <row r="433" spans="2:31" ht="15" x14ac:dyDescent="0.25">
      <c r="B433"/>
      <c r="C433"/>
      <c r="D433"/>
      <c r="E433"/>
      <c r="F433"/>
      <c r="G433"/>
      <c r="H433"/>
      <c r="I433"/>
      <c r="J433"/>
      <c r="K433"/>
      <c r="L433"/>
      <c r="M433"/>
      <c r="N433"/>
      <c r="O433"/>
      <c r="P433"/>
      <c r="Q433"/>
      <c r="R433"/>
      <c r="T433"/>
      <c r="U433"/>
      <c r="V433"/>
      <c r="W433"/>
      <c r="X433" s="75"/>
      <c r="Y433"/>
      <c r="Z433" s="75"/>
      <c r="AA433" s="75"/>
      <c r="AB433"/>
      <c r="AC433"/>
      <c r="AD433"/>
      <c r="AE433"/>
    </row>
    <row r="434" spans="2:31" ht="15" x14ac:dyDescent="0.25">
      <c r="B434"/>
      <c r="C434"/>
      <c r="D434"/>
      <c r="E434"/>
      <c r="F434"/>
      <c r="G434"/>
      <c r="H434"/>
      <c r="I434"/>
      <c r="J434"/>
      <c r="K434"/>
      <c r="L434"/>
      <c r="M434"/>
      <c r="N434"/>
      <c r="O434"/>
      <c r="P434"/>
      <c r="Q434"/>
      <c r="R434"/>
      <c r="T434"/>
      <c r="U434"/>
      <c r="V434"/>
      <c r="W434"/>
      <c r="X434" s="75"/>
      <c r="Y434"/>
      <c r="Z434"/>
      <c r="AA434"/>
      <c r="AB434"/>
      <c r="AC434"/>
      <c r="AD434"/>
      <c r="AE434"/>
    </row>
    <row r="435" spans="2:31" ht="15" x14ac:dyDescent="0.25">
      <c r="B435"/>
      <c r="C435"/>
      <c r="D435"/>
      <c r="E435"/>
      <c r="F435"/>
      <c r="G435"/>
      <c r="H435"/>
      <c r="I435"/>
      <c r="J435"/>
      <c r="K435"/>
      <c r="L435"/>
      <c r="M435"/>
      <c r="N435"/>
      <c r="O435"/>
      <c r="P435"/>
      <c r="Q435"/>
      <c r="R435"/>
      <c r="T435"/>
      <c r="U435"/>
      <c r="V435"/>
      <c r="W435"/>
      <c r="X435" s="75"/>
      <c r="Y435"/>
      <c r="Z435"/>
      <c r="AA435"/>
      <c r="AB435"/>
      <c r="AC435"/>
      <c r="AD435"/>
      <c r="AE435"/>
    </row>
    <row r="436" spans="2:31" ht="15" x14ac:dyDescent="0.25">
      <c r="B436"/>
      <c r="C436"/>
      <c r="D436"/>
      <c r="E436"/>
      <c r="F436"/>
      <c r="G436"/>
      <c r="H436"/>
      <c r="I436"/>
      <c r="J436"/>
      <c r="K436"/>
      <c r="L436"/>
      <c r="M436"/>
      <c r="N436"/>
      <c r="O436"/>
      <c r="P436"/>
      <c r="Q436"/>
      <c r="R436"/>
      <c r="T436"/>
      <c r="U436"/>
      <c r="V436"/>
      <c r="W436"/>
      <c r="X436" s="75"/>
      <c r="Y436"/>
      <c r="Z436" s="75"/>
      <c r="AA436" s="75"/>
      <c r="AB436"/>
      <c r="AC436"/>
      <c r="AD436"/>
      <c r="AE436"/>
    </row>
    <row r="437" spans="2:31" ht="15" x14ac:dyDescent="0.25">
      <c r="B437"/>
      <c r="C437"/>
      <c r="D437"/>
      <c r="E437"/>
      <c r="F437"/>
      <c r="G437"/>
      <c r="H437"/>
      <c r="I437"/>
      <c r="J437"/>
      <c r="K437"/>
      <c r="L437"/>
      <c r="M437"/>
      <c r="N437"/>
      <c r="O437"/>
      <c r="P437"/>
      <c r="Q437"/>
      <c r="R437"/>
      <c r="T437"/>
      <c r="U437"/>
      <c r="V437"/>
      <c r="W437"/>
      <c r="X437" s="75"/>
      <c r="Y437"/>
      <c r="Z437" s="75"/>
      <c r="AA437" s="75"/>
      <c r="AB437"/>
      <c r="AC437"/>
      <c r="AD437"/>
      <c r="AE437"/>
    </row>
    <row r="438" spans="2:31" ht="15" x14ac:dyDescent="0.25">
      <c r="B438"/>
      <c r="C438"/>
      <c r="D438"/>
      <c r="E438"/>
      <c r="F438"/>
      <c r="G438"/>
      <c r="H438"/>
      <c r="I438"/>
      <c r="J438"/>
      <c r="K438"/>
      <c r="L438"/>
      <c r="M438"/>
      <c r="N438"/>
      <c r="O438"/>
      <c r="P438"/>
      <c r="Q438"/>
      <c r="R438"/>
      <c r="T438"/>
      <c r="U438"/>
      <c r="V438"/>
      <c r="W438"/>
      <c r="X438" s="75"/>
      <c r="Y438"/>
      <c r="Z438"/>
      <c r="AA438"/>
      <c r="AB438"/>
      <c r="AC438"/>
      <c r="AD438"/>
      <c r="AE438"/>
    </row>
    <row r="439" spans="2:31" ht="15" x14ac:dyDescent="0.25">
      <c r="B439"/>
      <c r="C439"/>
      <c r="D439"/>
      <c r="E439"/>
      <c r="F439"/>
      <c r="G439"/>
      <c r="H439"/>
      <c r="I439"/>
      <c r="J439"/>
      <c r="K439"/>
      <c r="L439"/>
      <c r="M439"/>
      <c r="N439"/>
      <c r="O439"/>
      <c r="P439"/>
      <c r="Q439"/>
      <c r="R439"/>
      <c r="T439"/>
      <c r="U439"/>
      <c r="V439"/>
      <c r="W439"/>
      <c r="X439" s="75"/>
      <c r="Y439"/>
      <c r="Z439"/>
      <c r="AA439"/>
      <c r="AB439"/>
      <c r="AC439"/>
      <c r="AD439"/>
      <c r="AE439"/>
    </row>
    <row r="440" spans="2:31" ht="15" x14ac:dyDescent="0.25">
      <c r="B440"/>
      <c r="C440"/>
      <c r="D440"/>
      <c r="E440"/>
      <c r="F440"/>
      <c r="G440"/>
      <c r="H440"/>
      <c r="I440"/>
      <c r="J440"/>
      <c r="K440"/>
      <c r="L440"/>
      <c r="M440"/>
      <c r="N440"/>
      <c r="O440"/>
      <c r="P440"/>
      <c r="Q440"/>
      <c r="R440"/>
      <c r="T440"/>
      <c r="U440"/>
      <c r="V440"/>
      <c r="W440"/>
      <c r="X440" s="75"/>
      <c r="Y440"/>
      <c r="Z440" s="75"/>
      <c r="AA440" s="75"/>
      <c r="AB440"/>
      <c r="AC440"/>
      <c r="AD440"/>
      <c r="AE440"/>
    </row>
    <row r="441" spans="2:31" ht="15" x14ac:dyDescent="0.25">
      <c r="B441"/>
      <c r="C441"/>
      <c r="D441"/>
      <c r="E441"/>
      <c r="F441"/>
      <c r="G441"/>
      <c r="H441"/>
      <c r="I441"/>
      <c r="J441"/>
      <c r="K441"/>
      <c r="L441"/>
      <c r="M441"/>
      <c r="N441"/>
      <c r="O441"/>
      <c r="P441"/>
      <c r="Q441"/>
      <c r="R441"/>
      <c r="T441"/>
      <c r="U441"/>
      <c r="V441"/>
      <c r="W441"/>
      <c r="X441" s="75"/>
      <c r="Y441"/>
      <c r="Z441" s="75"/>
      <c r="AA441" s="75"/>
      <c r="AB441"/>
      <c r="AC441"/>
      <c r="AD441"/>
      <c r="AE441"/>
    </row>
    <row r="442" spans="2:31" ht="15" x14ac:dyDescent="0.25">
      <c r="B442"/>
      <c r="C442"/>
      <c r="D442"/>
      <c r="E442"/>
      <c r="F442"/>
      <c r="G442"/>
      <c r="H442"/>
      <c r="I442"/>
      <c r="J442"/>
      <c r="K442"/>
      <c r="L442"/>
      <c r="M442"/>
      <c r="N442"/>
      <c r="O442"/>
      <c r="P442"/>
      <c r="Q442"/>
      <c r="R442"/>
      <c r="T442"/>
      <c r="U442"/>
      <c r="V442"/>
      <c r="W442"/>
      <c r="X442" s="75"/>
      <c r="Y442"/>
      <c r="Z442" s="75"/>
      <c r="AA442" s="75"/>
      <c r="AB442"/>
      <c r="AC442"/>
      <c r="AD442"/>
      <c r="AE442"/>
    </row>
    <row r="443" spans="2:31" ht="15" x14ac:dyDescent="0.25">
      <c r="B443"/>
      <c r="C443"/>
      <c r="D443"/>
      <c r="E443"/>
      <c r="F443"/>
      <c r="G443"/>
      <c r="H443"/>
      <c r="I443"/>
      <c r="J443"/>
      <c r="K443"/>
      <c r="L443"/>
      <c r="M443"/>
      <c r="N443"/>
      <c r="O443"/>
      <c r="P443"/>
      <c r="Q443"/>
      <c r="R443"/>
      <c r="T443"/>
      <c r="U443"/>
      <c r="V443"/>
      <c r="W443"/>
      <c r="X443" s="75"/>
      <c r="Y443"/>
      <c r="Z443" s="75"/>
      <c r="AA443" s="75"/>
      <c r="AB443"/>
      <c r="AC443"/>
      <c r="AD443"/>
      <c r="AE443"/>
    </row>
    <row r="444" spans="2:31" ht="15" x14ac:dyDescent="0.25">
      <c r="B444"/>
      <c r="C444"/>
      <c r="D444"/>
      <c r="E444"/>
      <c r="F444"/>
      <c r="G444"/>
      <c r="H444"/>
      <c r="I444"/>
      <c r="J444"/>
      <c r="K444"/>
      <c r="L444"/>
      <c r="M444"/>
      <c r="N444"/>
      <c r="O444"/>
      <c r="P444"/>
      <c r="Q444"/>
      <c r="R444"/>
      <c r="T444"/>
      <c r="U444"/>
      <c r="V444"/>
      <c r="W444"/>
      <c r="X444" s="75"/>
      <c r="Y444"/>
      <c r="Z444" s="75"/>
      <c r="AA444" s="75"/>
      <c r="AB444"/>
      <c r="AC444"/>
      <c r="AD444"/>
      <c r="AE444"/>
    </row>
    <row r="445" spans="2:31" ht="15" x14ac:dyDescent="0.25">
      <c r="B445"/>
      <c r="C445"/>
      <c r="D445"/>
      <c r="E445"/>
      <c r="F445"/>
      <c r="G445"/>
      <c r="H445"/>
      <c r="I445"/>
      <c r="J445"/>
      <c r="K445"/>
      <c r="L445"/>
      <c r="M445"/>
      <c r="N445"/>
      <c r="O445"/>
      <c r="P445"/>
      <c r="Q445"/>
      <c r="R445"/>
      <c r="T445"/>
      <c r="U445"/>
      <c r="V445"/>
      <c r="W445"/>
      <c r="X445" s="75"/>
      <c r="Y445"/>
      <c r="Z445"/>
      <c r="AA445"/>
      <c r="AB445"/>
      <c r="AC445"/>
      <c r="AD445"/>
      <c r="AE445"/>
    </row>
    <row r="446" spans="2:31" ht="15" x14ac:dyDescent="0.25">
      <c r="B446"/>
      <c r="C446"/>
      <c r="D446"/>
      <c r="E446"/>
      <c r="F446"/>
      <c r="G446"/>
      <c r="H446"/>
      <c r="I446"/>
      <c r="J446"/>
      <c r="K446"/>
      <c r="L446"/>
      <c r="M446"/>
      <c r="N446"/>
      <c r="O446"/>
      <c r="P446"/>
      <c r="Q446"/>
      <c r="R446"/>
      <c r="T446"/>
      <c r="U446"/>
      <c r="V446"/>
      <c r="W446"/>
      <c r="X446" s="75"/>
      <c r="Y446"/>
      <c r="Z446" s="75"/>
      <c r="AA446" s="75"/>
      <c r="AB446"/>
      <c r="AC446"/>
      <c r="AD446"/>
      <c r="AE446"/>
    </row>
    <row r="447" spans="2:31" ht="15" x14ac:dyDescent="0.25">
      <c r="B447"/>
      <c r="C447"/>
      <c r="D447"/>
      <c r="E447"/>
      <c r="F447"/>
      <c r="G447"/>
      <c r="H447"/>
      <c r="I447"/>
      <c r="J447"/>
      <c r="K447"/>
      <c r="L447"/>
      <c r="M447"/>
      <c r="N447"/>
      <c r="O447"/>
      <c r="P447"/>
      <c r="Q447"/>
      <c r="R447"/>
      <c r="T447"/>
      <c r="U447"/>
      <c r="V447"/>
      <c r="W447"/>
      <c r="X447" s="75"/>
      <c r="Y447"/>
      <c r="Z447"/>
      <c r="AA447"/>
      <c r="AB447"/>
      <c r="AC447"/>
      <c r="AD447"/>
      <c r="AE447"/>
    </row>
    <row r="448" spans="2:31" ht="15" x14ac:dyDescent="0.25">
      <c r="B448"/>
      <c r="C448"/>
      <c r="D448"/>
      <c r="E448"/>
      <c r="F448"/>
      <c r="G448"/>
      <c r="H448"/>
      <c r="I448"/>
      <c r="J448"/>
      <c r="K448"/>
      <c r="L448"/>
      <c r="M448"/>
      <c r="N448"/>
      <c r="O448"/>
      <c r="P448"/>
      <c r="Q448"/>
      <c r="R448"/>
      <c r="T448"/>
      <c r="U448"/>
      <c r="V448"/>
      <c r="W448"/>
      <c r="X448" s="75"/>
      <c r="Y448"/>
      <c r="Z448" s="75"/>
      <c r="AA448" s="75"/>
      <c r="AB448"/>
      <c r="AC448"/>
      <c r="AD448"/>
      <c r="AE448"/>
    </row>
    <row r="449" spans="2:31" ht="15" x14ac:dyDescent="0.25">
      <c r="B449"/>
      <c r="C449"/>
      <c r="D449"/>
      <c r="E449"/>
      <c r="F449"/>
      <c r="G449"/>
      <c r="H449"/>
      <c r="I449"/>
      <c r="J449"/>
      <c r="K449"/>
      <c r="L449"/>
      <c r="M449"/>
      <c r="N449"/>
      <c r="O449"/>
      <c r="P449"/>
      <c r="Q449"/>
      <c r="R449"/>
      <c r="T449"/>
      <c r="U449"/>
      <c r="V449"/>
      <c r="W449"/>
      <c r="X449" s="75"/>
      <c r="Y449"/>
      <c r="Z449"/>
      <c r="AA449"/>
      <c r="AB449"/>
      <c r="AC449"/>
      <c r="AD449"/>
      <c r="AE449"/>
    </row>
    <row r="450" spans="2:31" ht="15" x14ac:dyDescent="0.25">
      <c r="B450"/>
      <c r="C450"/>
      <c r="D450"/>
      <c r="E450"/>
      <c r="F450"/>
      <c r="G450"/>
      <c r="H450"/>
      <c r="I450"/>
      <c r="J450"/>
      <c r="K450"/>
      <c r="L450"/>
      <c r="M450"/>
      <c r="N450"/>
      <c r="O450"/>
      <c r="P450"/>
      <c r="Q450"/>
      <c r="R450"/>
      <c r="T450"/>
      <c r="U450"/>
      <c r="V450"/>
      <c r="W450"/>
      <c r="X450" s="75"/>
      <c r="Y450"/>
      <c r="Z450" s="75"/>
      <c r="AA450" s="75"/>
      <c r="AB450"/>
      <c r="AC450"/>
      <c r="AD450"/>
      <c r="AE450"/>
    </row>
    <row r="451" spans="2:31" ht="15" x14ac:dyDescent="0.25">
      <c r="B451"/>
      <c r="C451"/>
      <c r="D451"/>
      <c r="E451"/>
      <c r="F451"/>
      <c r="G451"/>
      <c r="H451"/>
      <c r="I451"/>
      <c r="J451"/>
      <c r="K451"/>
      <c r="L451"/>
      <c r="M451"/>
      <c r="N451"/>
      <c r="O451"/>
      <c r="P451"/>
      <c r="Q451"/>
      <c r="R451"/>
      <c r="T451"/>
      <c r="U451"/>
      <c r="V451"/>
      <c r="W451"/>
      <c r="X451" s="75"/>
      <c r="Y451"/>
      <c r="Z451" s="75"/>
      <c r="AA451" s="75"/>
      <c r="AB451"/>
      <c r="AC451"/>
      <c r="AD451"/>
      <c r="AE451"/>
    </row>
    <row r="452" spans="2:31" ht="15" x14ac:dyDescent="0.25">
      <c r="B452"/>
      <c r="C452"/>
      <c r="D452"/>
      <c r="E452"/>
      <c r="F452"/>
      <c r="G452"/>
      <c r="H452"/>
      <c r="I452"/>
      <c r="J452"/>
      <c r="K452"/>
      <c r="L452"/>
      <c r="M452"/>
      <c r="N452"/>
      <c r="O452"/>
      <c r="P452"/>
      <c r="Q452"/>
      <c r="R452"/>
      <c r="T452"/>
      <c r="U452"/>
      <c r="V452"/>
      <c r="W452"/>
      <c r="X452" s="75"/>
      <c r="Y452"/>
      <c r="Z452" s="75"/>
      <c r="AA452" s="75"/>
      <c r="AB452"/>
      <c r="AC452"/>
      <c r="AD452"/>
      <c r="AE452"/>
    </row>
    <row r="453" spans="2:31" ht="15" x14ac:dyDescent="0.25">
      <c r="B453"/>
      <c r="C453"/>
      <c r="D453"/>
      <c r="E453"/>
      <c r="F453"/>
      <c r="G453"/>
      <c r="H453"/>
      <c r="I453"/>
      <c r="J453"/>
      <c r="K453"/>
      <c r="L453"/>
      <c r="M453"/>
      <c r="N453"/>
      <c r="O453"/>
      <c r="P453"/>
      <c r="Q453"/>
      <c r="R453"/>
      <c r="T453"/>
      <c r="U453"/>
      <c r="V453"/>
      <c r="W453"/>
      <c r="X453" s="75"/>
      <c r="Y453"/>
      <c r="Z453" s="75"/>
      <c r="AA453" s="75"/>
      <c r="AB453"/>
      <c r="AC453"/>
      <c r="AD453"/>
      <c r="AE453"/>
    </row>
    <row r="454" spans="2:31" ht="15" x14ac:dyDescent="0.25">
      <c r="B454"/>
      <c r="C454"/>
      <c r="D454"/>
      <c r="E454"/>
      <c r="F454"/>
      <c r="G454"/>
      <c r="H454"/>
      <c r="I454"/>
      <c r="J454"/>
      <c r="K454"/>
      <c r="L454"/>
      <c r="M454"/>
      <c r="N454"/>
      <c r="O454"/>
      <c r="P454"/>
      <c r="Q454"/>
      <c r="R454"/>
      <c r="T454"/>
      <c r="U454"/>
      <c r="V454"/>
      <c r="W454"/>
      <c r="X454" s="75"/>
      <c r="Y454"/>
      <c r="Z454" s="75"/>
      <c r="AA454" s="75"/>
      <c r="AB454"/>
      <c r="AC454"/>
      <c r="AD454"/>
      <c r="AE454"/>
    </row>
    <row r="455" spans="2:31" ht="15" x14ac:dyDescent="0.25">
      <c r="B455"/>
      <c r="C455"/>
      <c r="D455"/>
      <c r="E455"/>
      <c r="F455"/>
      <c r="G455"/>
      <c r="H455"/>
      <c r="I455"/>
      <c r="J455"/>
      <c r="K455"/>
      <c r="L455"/>
      <c r="M455"/>
      <c r="N455"/>
      <c r="O455"/>
      <c r="P455"/>
      <c r="Q455"/>
      <c r="R455"/>
      <c r="T455"/>
      <c r="U455"/>
      <c r="V455"/>
      <c r="W455"/>
      <c r="X455" s="75"/>
      <c r="Y455"/>
      <c r="Z455"/>
      <c r="AA455"/>
      <c r="AB455"/>
      <c r="AC455"/>
      <c r="AD455"/>
      <c r="AE455"/>
    </row>
    <row r="456" spans="2:31" ht="15" x14ac:dyDescent="0.25">
      <c r="B456"/>
      <c r="C456"/>
      <c r="D456"/>
      <c r="E456"/>
      <c r="F456"/>
      <c r="G456"/>
      <c r="H456"/>
      <c r="I456"/>
      <c r="J456"/>
      <c r="K456"/>
      <c r="L456"/>
      <c r="M456"/>
      <c r="N456"/>
      <c r="O456"/>
      <c r="P456"/>
      <c r="Q456"/>
      <c r="R456"/>
      <c r="T456"/>
      <c r="U456"/>
      <c r="V456"/>
      <c r="W456"/>
      <c r="X456" s="75"/>
      <c r="Y456"/>
      <c r="Z456"/>
      <c r="AA456"/>
      <c r="AB456"/>
      <c r="AC456"/>
      <c r="AD456"/>
      <c r="AE456"/>
    </row>
    <row r="457" spans="2:31" ht="15" x14ac:dyDescent="0.25">
      <c r="B457"/>
      <c r="C457"/>
      <c r="D457"/>
      <c r="E457"/>
      <c r="F457"/>
      <c r="G457"/>
      <c r="H457"/>
      <c r="I457"/>
      <c r="J457"/>
      <c r="K457"/>
      <c r="L457"/>
      <c r="M457"/>
      <c r="N457"/>
      <c r="O457"/>
      <c r="P457"/>
      <c r="Q457"/>
      <c r="R457"/>
      <c r="T457"/>
      <c r="U457"/>
      <c r="V457"/>
      <c r="W457"/>
      <c r="X457" s="75"/>
      <c r="Y457"/>
      <c r="Z457" s="75"/>
      <c r="AA457" s="75"/>
      <c r="AB457"/>
      <c r="AC457"/>
      <c r="AD457"/>
      <c r="AE457"/>
    </row>
    <row r="458" spans="2:31" ht="15" x14ac:dyDescent="0.25">
      <c r="B458"/>
      <c r="C458"/>
      <c r="D458"/>
      <c r="E458"/>
      <c r="F458"/>
      <c r="G458"/>
      <c r="H458"/>
      <c r="I458"/>
      <c r="J458"/>
      <c r="K458"/>
      <c r="L458"/>
      <c r="M458"/>
      <c r="N458"/>
      <c r="O458"/>
      <c r="P458"/>
      <c r="Q458"/>
      <c r="R458"/>
      <c r="T458"/>
      <c r="U458"/>
      <c r="V458"/>
      <c r="W458"/>
      <c r="X458" s="75"/>
      <c r="Y458"/>
      <c r="Z458"/>
      <c r="AA458"/>
      <c r="AB458"/>
      <c r="AC458"/>
      <c r="AD458"/>
      <c r="AE458"/>
    </row>
    <row r="459" spans="2:31" ht="15" x14ac:dyDescent="0.25">
      <c r="B459"/>
      <c r="C459"/>
      <c r="D459"/>
      <c r="E459"/>
      <c r="F459"/>
      <c r="G459"/>
      <c r="H459"/>
      <c r="I459"/>
      <c r="J459"/>
      <c r="K459"/>
      <c r="L459"/>
      <c r="M459"/>
      <c r="N459"/>
      <c r="O459"/>
      <c r="P459"/>
      <c r="Q459"/>
      <c r="R459"/>
      <c r="T459"/>
      <c r="U459"/>
      <c r="V459"/>
      <c r="W459"/>
      <c r="X459" s="75"/>
      <c r="Y459"/>
      <c r="Z459" s="75"/>
      <c r="AA459" s="75"/>
      <c r="AB459"/>
      <c r="AC459"/>
      <c r="AD459"/>
      <c r="AE459"/>
    </row>
    <row r="460" spans="2:31" ht="15" x14ac:dyDescent="0.25">
      <c r="B460"/>
      <c r="C460"/>
      <c r="D460"/>
      <c r="E460"/>
      <c r="F460"/>
      <c r="G460"/>
      <c r="H460"/>
      <c r="I460"/>
      <c r="J460"/>
      <c r="K460"/>
      <c r="L460"/>
      <c r="M460"/>
      <c r="N460"/>
      <c r="O460"/>
      <c r="P460"/>
      <c r="Q460"/>
      <c r="R460"/>
      <c r="T460"/>
      <c r="U460"/>
      <c r="V460"/>
      <c r="W460"/>
      <c r="X460" s="75"/>
      <c r="Y460"/>
      <c r="Z460" s="75"/>
      <c r="AA460" s="75"/>
      <c r="AB460"/>
      <c r="AC460"/>
      <c r="AD460"/>
      <c r="AE460"/>
    </row>
    <row r="461" spans="2:31" ht="15" x14ac:dyDescent="0.25">
      <c r="B461"/>
      <c r="C461"/>
      <c r="D461"/>
      <c r="E461"/>
      <c r="F461"/>
      <c r="G461"/>
      <c r="H461"/>
      <c r="I461"/>
      <c r="J461"/>
      <c r="K461"/>
      <c r="L461"/>
      <c r="M461"/>
      <c r="N461"/>
      <c r="O461"/>
      <c r="P461"/>
      <c r="Q461"/>
      <c r="R461"/>
      <c r="T461"/>
      <c r="U461"/>
      <c r="V461"/>
      <c r="W461"/>
      <c r="X461" s="75"/>
      <c r="Y461"/>
      <c r="Z461"/>
      <c r="AA461"/>
      <c r="AB461"/>
      <c r="AC461"/>
      <c r="AD461"/>
      <c r="AE461"/>
    </row>
    <row r="462" spans="2:31" ht="15" x14ac:dyDescent="0.25">
      <c r="B462"/>
      <c r="C462"/>
      <c r="D462"/>
      <c r="E462"/>
      <c r="F462"/>
      <c r="G462"/>
      <c r="H462"/>
      <c r="I462"/>
      <c r="J462"/>
      <c r="K462"/>
      <c r="L462"/>
      <c r="M462"/>
      <c r="N462"/>
      <c r="O462"/>
      <c r="P462"/>
      <c r="Q462"/>
      <c r="R462"/>
      <c r="T462"/>
      <c r="U462"/>
      <c r="V462"/>
      <c r="W462"/>
      <c r="X462" s="75"/>
      <c r="Y462"/>
      <c r="Z462"/>
      <c r="AA462"/>
      <c r="AB462"/>
      <c r="AC462"/>
      <c r="AD462"/>
      <c r="AE462"/>
    </row>
    <row r="463" spans="2:31" ht="15" x14ac:dyDescent="0.25">
      <c r="B463"/>
      <c r="C463"/>
      <c r="D463"/>
      <c r="E463"/>
      <c r="F463"/>
      <c r="G463"/>
      <c r="H463"/>
      <c r="I463"/>
      <c r="J463"/>
      <c r="K463"/>
      <c r="L463"/>
      <c r="M463"/>
      <c r="N463"/>
      <c r="O463"/>
      <c r="P463"/>
      <c r="Q463"/>
      <c r="R463"/>
      <c r="T463"/>
      <c r="U463"/>
      <c r="V463"/>
      <c r="W463"/>
      <c r="X463" s="75"/>
      <c r="Y463"/>
      <c r="Z463" s="75"/>
      <c r="AA463" s="75"/>
      <c r="AB463"/>
      <c r="AC463"/>
      <c r="AD463"/>
      <c r="AE463"/>
    </row>
    <row r="464" spans="2:31" ht="15" x14ac:dyDescent="0.25">
      <c r="B464"/>
      <c r="C464"/>
      <c r="D464"/>
      <c r="E464"/>
      <c r="F464"/>
      <c r="G464"/>
      <c r="H464"/>
      <c r="I464"/>
      <c r="J464"/>
      <c r="K464"/>
      <c r="L464"/>
      <c r="M464"/>
      <c r="N464"/>
      <c r="O464"/>
      <c r="P464"/>
      <c r="Q464"/>
      <c r="R464"/>
      <c r="T464"/>
      <c r="U464"/>
      <c r="V464"/>
      <c r="W464"/>
      <c r="X464" s="75"/>
      <c r="Y464"/>
      <c r="Z464" s="75"/>
      <c r="AA464" s="75"/>
      <c r="AB464"/>
      <c r="AC464"/>
      <c r="AD464"/>
      <c r="AE464"/>
    </row>
    <row r="465" spans="2:31" ht="15" x14ac:dyDescent="0.25">
      <c r="B465"/>
      <c r="C465"/>
      <c r="D465"/>
      <c r="E465"/>
      <c r="F465"/>
      <c r="G465"/>
      <c r="H465"/>
      <c r="I465"/>
      <c r="J465"/>
      <c r="K465"/>
      <c r="L465"/>
      <c r="M465"/>
      <c r="N465"/>
      <c r="O465"/>
      <c r="P465"/>
      <c r="Q465"/>
      <c r="R465"/>
      <c r="T465"/>
      <c r="U465"/>
      <c r="V465"/>
      <c r="W465"/>
      <c r="X465" s="75"/>
      <c r="Y465"/>
      <c r="Z465" s="75"/>
      <c r="AA465" s="75"/>
      <c r="AB465"/>
      <c r="AC465"/>
      <c r="AD465"/>
      <c r="AE465"/>
    </row>
    <row r="466" spans="2:31" ht="15" x14ac:dyDescent="0.25">
      <c r="B466"/>
      <c r="C466"/>
      <c r="D466"/>
      <c r="E466"/>
      <c r="F466"/>
      <c r="G466"/>
      <c r="H466"/>
      <c r="I466"/>
      <c r="J466"/>
      <c r="K466"/>
      <c r="L466"/>
      <c r="M466"/>
      <c r="N466"/>
      <c r="O466"/>
      <c r="P466"/>
      <c r="Q466"/>
      <c r="R466"/>
      <c r="T466"/>
      <c r="U466"/>
      <c r="V466"/>
      <c r="W466"/>
      <c r="X466" s="75"/>
      <c r="Y466"/>
      <c r="Z466" s="75"/>
      <c r="AA466" s="75"/>
      <c r="AB466"/>
      <c r="AC466"/>
      <c r="AD466"/>
      <c r="AE466"/>
    </row>
    <row r="467" spans="2:31" ht="15" x14ac:dyDescent="0.25">
      <c r="B467"/>
      <c r="C467"/>
      <c r="D467"/>
      <c r="E467"/>
      <c r="F467"/>
      <c r="G467"/>
      <c r="H467"/>
      <c r="I467"/>
      <c r="J467"/>
      <c r="K467"/>
      <c r="L467"/>
      <c r="M467"/>
      <c r="N467"/>
      <c r="O467"/>
      <c r="P467"/>
      <c r="Q467"/>
      <c r="R467"/>
      <c r="T467"/>
      <c r="U467"/>
      <c r="V467"/>
      <c r="W467"/>
      <c r="X467" s="75"/>
      <c r="Y467"/>
      <c r="Z467"/>
      <c r="AA467"/>
      <c r="AB467"/>
      <c r="AC467"/>
      <c r="AD467"/>
      <c r="AE467"/>
    </row>
    <row r="468" spans="2:31" ht="15" x14ac:dyDescent="0.25">
      <c r="B468"/>
      <c r="C468"/>
      <c r="D468"/>
      <c r="E468"/>
      <c r="F468"/>
      <c r="G468"/>
      <c r="H468"/>
      <c r="I468"/>
      <c r="J468"/>
      <c r="K468"/>
      <c r="L468"/>
      <c r="M468"/>
      <c r="N468"/>
      <c r="O468"/>
      <c r="P468"/>
      <c r="Q468"/>
      <c r="R468"/>
      <c r="T468"/>
      <c r="U468"/>
      <c r="V468"/>
      <c r="W468"/>
      <c r="X468" s="75"/>
      <c r="Y468"/>
      <c r="Z468"/>
      <c r="AA468"/>
      <c r="AB468"/>
      <c r="AC468"/>
      <c r="AD468"/>
      <c r="AE468"/>
    </row>
    <row r="469" spans="2:31" ht="15" x14ac:dyDescent="0.25">
      <c r="B469"/>
      <c r="C469"/>
      <c r="D469"/>
      <c r="E469"/>
      <c r="F469"/>
      <c r="G469"/>
      <c r="H469"/>
      <c r="I469"/>
      <c r="J469"/>
      <c r="K469"/>
      <c r="L469"/>
      <c r="M469"/>
      <c r="N469"/>
      <c r="O469"/>
      <c r="P469"/>
      <c r="Q469"/>
      <c r="R469"/>
      <c r="T469"/>
      <c r="U469"/>
      <c r="V469"/>
      <c r="W469"/>
      <c r="X469" s="75"/>
      <c r="Y469"/>
      <c r="Z469" s="75"/>
      <c r="AA469" s="75"/>
      <c r="AB469"/>
      <c r="AC469"/>
      <c r="AD469"/>
      <c r="AE469"/>
    </row>
    <row r="470" spans="2:31" ht="15" x14ac:dyDescent="0.25">
      <c r="B470"/>
      <c r="C470"/>
      <c r="D470"/>
      <c r="E470"/>
      <c r="F470"/>
      <c r="G470"/>
      <c r="H470"/>
      <c r="I470"/>
      <c r="J470"/>
      <c r="K470"/>
      <c r="L470"/>
      <c r="M470"/>
      <c r="N470"/>
      <c r="O470"/>
      <c r="P470"/>
      <c r="Q470"/>
      <c r="R470"/>
      <c r="T470"/>
      <c r="U470"/>
      <c r="V470"/>
      <c r="W470"/>
      <c r="X470" s="75"/>
      <c r="Y470"/>
      <c r="Z470" s="75"/>
      <c r="AA470" s="75"/>
      <c r="AB470"/>
      <c r="AC470"/>
      <c r="AD470"/>
      <c r="AE470"/>
    </row>
    <row r="471" spans="2:31" ht="15" x14ac:dyDescent="0.25">
      <c r="B471"/>
      <c r="C471"/>
      <c r="D471"/>
      <c r="E471"/>
      <c r="F471"/>
      <c r="G471"/>
      <c r="H471"/>
      <c r="I471"/>
      <c r="J471"/>
      <c r="K471"/>
      <c r="L471"/>
      <c r="M471"/>
      <c r="N471"/>
      <c r="O471"/>
      <c r="P471"/>
      <c r="Q471"/>
      <c r="R471"/>
      <c r="T471"/>
      <c r="U471"/>
      <c r="V471"/>
      <c r="W471"/>
      <c r="X471" s="75"/>
      <c r="Y471"/>
      <c r="Z471" s="75"/>
      <c r="AA471" s="75"/>
      <c r="AB471"/>
      <c r="AC471"/>
      <c r="AD471"/>
      <c r="AE471"/>
    </row>
    <row r="472" spans="2:31" ht="15" x14ac:dyDescent="0.25">
      <c r="B472"/>
      <c r="C472"/>
      <c r="D472"/>
      <c r="E472"/>
      <c r="F472"/>
      <c r="G472"/>
      <c r="H472"/>
      <c r="I472"/>
      <c r="J472"/>
      <c r="K472"/>
      <c r="L472"/>
      <c r="M472"/>
      <c r="N472"/>
      <c r="O472"/>
      <c r="P472"/>
      <c r="Q472"/>
      <c r="R472"/>
      <c r="T472"/>
      <c r="U472"/>
      <c r="V472"/>
      <c r="W472"/>
      <c r="X472" s="75"/>
      <c r="Y472"/>
      <c r="Z472" s="75"/>
      <c r="AA472" s="75"/>
      <c r="AB472"/>
      <c r="AC472"/>
      <c r="AD472"/>
      <c r="AE472"/>
    </row>
    <row r="473" spans="2:31" ht="15" x14ac:dyDescent="0.25">
      <c r="B473"/>
      <c r="C473"/>
      <c r="D473"/>
      <c r="E473"/>
      <c r="F473"/>
      <c r="G473"/>
      <c r="H473"/>
      <c r="I473"/>
      <c r="J473"/>
      <c r="K473"/>
      <c r="L473"/>
      <c r="M473"/>
      <c r="N473"/>
      <c r="O473"/>
      <c r="P473"/>
      <c r="Q473"/>
      <c r="R473"/>
      <c r="T473"/>
      <c r="U473"/>
      <c r="V473"/>
      <c r="W473"/>
      <c r="X473" s="75"/>
      <c r="Y473"/>
      <c r="Z473"/>
      <c r="AA473"/>
      <c r="AB473"/>
      <c r="AC473"/>
      <c r="AD473"/>
      <c r="AE473"/>
    </row>
    <row r="474" spans="2:31" ht="15" x14ac:dyDescent="0.25">
      <c r="B474"/>
      <c r="C474"/>
      <c r="D474"/>
      <c r="E474"/>
      <c r="F474"/>
      <c r="G474"/>
      <c r="H474"/>
      <c r="I474"/>
      <c r="J474"/>
      <c r="K474"/>
      <c r="L474"/>
      <c r="M474"/>
      <c r="N474"/>
      <c r="O474"/>
      <c r="P474"/>
      <c r="Q474"/>
      <c r="R474"/>
      <c r="T474"/>
      <c r="U474"/>
      <c r="V474"/>
      <c r="W474"/>
      <c r="X474" s="75"/>
      <c r="Y474"/>
      <c r="Z474" s="75"/>
      <c r="AA474" s="75"/>
      <c r="AB474"/>
      <c r="AC474"/>
      <c r="AD474"/>
      <c r="AE474"/>
    </row>
    <row r="475" spans="2:31" ht="15" x14ac:dyDescent="0.25">
      <c r="B475"/>
      <c r="C475"/>
      <c r="D475"/>
      <c r="E475"/>
      <c r="F475"/>
      <c r="G475"/>
      <c r="H475"/>
      <c r="I475"/>
      <c r="J475"/>
      <c r="K475"/>
      <c r="L475"/>
      <c r="M475"/>
      <c r="N475"/>
      <c r="O475"/>
      <c r="P475"/>
      <c r="Q475"/>
      <c r="R475"/>
      <c r="T475"/>
      <c r="U475"/>
      <c r="V475"/>
      <c r="W475"/>
      <c r="X475" s="75"/>
      <c r="Y475"/>
      <c r="Z475" s="75"/>
      <c r="AA475" s="75"/>
      <c r="AB475"/>
      <c r="AC475"/>
      <c r="AD475"/>
      <c r="AE475"/>
    </row>
    <row r="476" spans="2:31" ht="15" x14ac:dyDescent="0.25">
      <c r="B476"/>
      <c r="C476"/>
      <c r="D476"/>
      <c r="E476"/>
      <c r="F476"/>
      <c r="G476"/>
      <c r="H476"/>
      <c r="I476"/>
      <c r="J476"/>
      <c r="K476"/>
      <c r="L476"/>
      <c r="M476"/>
      <c r="N476"/>
      <c r="O476"/>
      <c r="P476"/>
      <c r="Q476"/>
      <c r="R476"/>
      <c r="T476"/>
      <c r="U476"/>
      <c r="V476"/>
      <c r="W476"/>
      <c r="X476" s="75"/>
      <c r="Y476"/>
      <c r="Z476" s="75"/>
      <c r="AA476" s="75"/>
      <c r="AB476"/>
      <c r="AC476"/>
      <c r="AD476"/>
      <c r="AE476"/>
    </row>
    <row r="477" spans="2:31" ht="15" x14ac:dyDescent="0.25">
      <c r="B477"/>
      <c r="C477"/>
      <c r="D477"/>
      <c r="E477"/>
      <c r="F477"/>
      <c r="G477"/>
      <c r="H477"/>
      <c r="I477"/>
      <c r="J477"/>
      <c r="K477"/>
      <c r="L477"/>
      <c r="M477"/>
      <c r="N477"/>
      <c r="O477"/>
      <c r="P477"/>
      <c r="Q477"/>
      <c r="R477"/>
      <c r="T477"/>
      <c r="U477"/>
      <c r="V477"/>
      <c r="W477"/>
      <c r="X477" s="75"/>
      <c r="Y477"/>
      <c r="Z477" s="75"/>
      <c r="AA477" s="75"/>
      <c r="AB477"/>
      <c r="AC477"/>
      <c r="AD477"/>
      <c r="AE477"/>
    </row>
    <row r="478" spans="2:31" ht="15" x14ac:dyDescent="0.25">
      <c r="B478"/>
      <c r="C478"/>
      <c r="D478"/>
      <c r="E478"/>
      <c r="F478"/>
      <c r="G478"/>
      <c r="H478"/>
      <c r="I478"/>
      <c r="J478"/>
      <c r="K478"/>
      <c r="L478"/>
      <c r="M478"/>
      <c r="N478"/>
      <c r="O478"/>
      <c r="P478"/>
      <c r="Q478"/>
      <c r="R478"/>
      <c r="T478"/>
      <c r="U478"/>
      <c r="V478"/>
      <c r="W478"/>
      <c r="X478" s="75"/>
      <c r="Y478"/>
      <c r="Z478" s="75"/>
      <c r="AA478" s="75"/>
      <c r="AB478"/>
      <c r="AC478"/>
      <c r="AD478"/>
      <c r="AE478"/>
    </row>
    <row r="479" spans="2:31" ht="15" x14ac:dyDescent="0.25">
      <c r="B479"/>
      <c r="C479"/>
      <c r="D479"/>
      <c r="E479"/>
      <c r="F479"/>
      <c r="G479"/>
      <c r="H479"/>
      <c r="I479"/>
      <c r="J479"/>
      <c r="K479"/>
      <c r="L479"/>
      <c r="M479"/>
      <c r="N479"/>
      <c r="O479"/>
      <c r="P479"/>
      <c r="Q479"/>
      <c r="R479"/>
      <c r="T479"/>
      <c r="U479"/>
      <c r="V479"/>
      <c r="W479"/>
      <c r="X479" s="75"/>
      <c r="Y479"/>
      <c r="Z479"/>
      <c r="AA479"/>
      <c r="AB479"/>
      <c r="AC479"/>
      <c r="AD479"/>
      <c r="AE479"/>
    </row>
    <row r="480" spans="2:31" ht="15" x14ac:dyDescent="0.25">
      <c r="B480"/>
      <c r="C480"/>
      <c r="D480"/>
      <c r="E480"/>
      <c r="F480"/>
      <c r="G480"/>
      <c r="H480"/>
      <c r="I480"/>
      <c r="J480"/>
      <c r="K480"/>
      <c r="L480"/>
      <c r="M480"/>
      <c r="N480"/>
      <c r="O480"/>
      <c r="P480"/>
      <c r="Q480"/>
      <c r="R480"/>
      <c r="T480"/>
      <c r="U480"/>
      <c r="V480"/>
      <c r="W480"/>
      <c r="X480" s="75"/>
      <c r="Y480"/>
      <c r="Z480"/>
      <c r="AA480"/>
      <c r="AB480"/>
      <c r="AC480"/>
      <c r="AD480"/>
      <c r="AE480"/>
    </row>
    <row r="481" spans="2:31" ht="15" x14ac:dyDescent="0.25">
      <c r="B481"/>
      <c r="C481"/>
      <c r="D481"/>
      <c r="E481"/>
      <c r="F481"/>
      <c r="G481"/>
      <c r="H481"/>
      <c r="I481"/>
      <c r="J481"/>
      <c r="K481"/>
      <c r="L481"/>
      <c r="M481"/>
      <c r="N481"/>
      <c r="O481"/>
      <c r="P481"/>
      <c r="Q481"/>
      <c r="R481"/>
      <c r="T481"/>
      <c r="U481"/>
      <c r="V481"/>
      <c r="W481"/>
      <c r="X481" s="75"/>
      <c r="Y481"/>
      <c r="Z481"/>
      <c r="AA481"/>
      <c r="AB481"/>
      <c r="AC481"/>
      <c r="AD481"/>
      <c r="AE481"/>
    </row>
    <row r="482" spans="2:31" ht="15" x14ac:dyDescent="0.25">
      <c r="B482"/>
      <c r="C482"/>
      <c r="D482"/>
      <c r="E482"/>
      <c r="F482"/>
      <c r="G482"/>
      <c r="H482"/>
      <c r="I482"/>
      <c r="J482"/>
      <c r="K482"/>
      <c r="L482"/>
      <c r="M482"/>
      <c r="N482"/>
      <c r="O482"/>
      <c r="P482"/>
      <c r="Q482"/>
      <c r="R482"/>
      <c r="T482"/>
      <c r="U482"/>
      <c r="V482"/>
      <c r="W482"/>
      <c r="X482" s="75"/>
      <c r="Y482"/>
      <c r="Z482"/>
      <c r="AA482"/>
      <c r="AB482"/>
      <c r="AC482"/>
      <c r="AD482"/>
      <c r="AE482"/>
    </row>
    <row r="483" spans="2:31" ht="15" x14ac:dyDescent="0.25">
      <c r="B483"/>
      <c r="C483"/>
      <c r="D483"/>
      <c r="E483"/>
      <c r="F483"/>
      <c r="G483"/>
      <c r="H483"/>
      <c r="I483"/>
      <c r="J483"/>
      <c r="K483"/>
      <c r="L483"/>
      <c r="M483"/>
      <c r="N483"/>
      <c r="O483"/>
      <c r="P483"/>
      <c r="Q483"/>
      <c r="R483"/>
      <c r="T483"/>
      <c r="U483"/>
      <c r="V483"/>
      <c r="W483"/>
      <c r="X483" s="75"/>
      <c r="Y483"/>
      <c r="Z483" s="75"/>
      <c r="AA483" s="75"/>
      <c r="AB483"/>
      <c r="AC483"/>
      <c r="AD483"/>
      <c r="AE483"/>
    </row>
    <row r="484" spans="2:31" ht="15" x14ac:dyDescent="0.25">
      <c r="B484"/>
      <c r="C484"/>
      <c r="D484"/>
      <c r="E484"/>
      <c r="F484"/>
      <c r="G484"/>
      <c r="H484"/>
      <c r="I484"/>
      <c r="J484"/>
      <c r="K484"/>
      <c r="L484"/>
      <c r="M484"/>
      <c r="N484"/>
      <c r="O484"/>
      <c r="P484"/>
      <c r="Q484"/>
      <c r="R484"/>
      <c r="T484"/>
      <c r="U484"/>
      <c r="V484"/>
      <c r="W484"/>
      <c r="X484" s="75"/>
      <c r="Y484"/>
      <c r="Z484"/>
      <c r="AA484"/>
      <c r="AB484"/>
      <c r="AC484"/>
      <c r="AD484"/>
      <c r="AE484"/>
    </row>
    <row r="485" spans="2:31" ht="15" x14ac:dyDescent="0.25">
      <c r="B485"/>
      <c r="C485"/>
      <c r="D485"/>
      <c r="E485"/>
      <c r="F485"/>
      <c r="G485"/>
      <c r="H485"/>
      <c r="I485"/>
      <c r="J485"/>
      <c r="K485"/>
      <c r="L485"/>
      <c r="M485"/>
      <c r="N485"/>
      <c r="O485"/>
      <c r="P485"/>
      <c r="Q485"/>
      <c r="R485"/>
      <c r="T485"/>
      <c r="U485"/>
      <c r="V485"/>
      <c r="W485"/>
      <c r="X485" s="75"/>
      <c r="Y485"/>
      <c r="Z485" s="75"/>
      <c r="AA485" s="75"/>
      <c r="AB485"/>
      <c r="AC485"/>
      <c r="AD485"/>
      <c r="AE485"/>
    </row>
    <row r="486" spans="2:31" ht="15" x14ac:dyDescent="0.25">
      <c r="B486"/>
      <c r="C486"/>
      <c r="D486"/>
      <c r="E486"/>
      <c r="F486"/>
      <c r="G486"/>
      <c r="H486"/>
      <c r="I486"/>
      <c r="J486"/>
      <c r="K486"/>
      <c r="L486"/>
      <c r="M486"/>
      <c r="N486"/>
      <c r="O486"/>
      <c r="P486"/>
      <c r="Q486"/>
      <c r="R486"/>
      <c r="T486"/>
      <c r="U486"/>
      <c r="V486"/>
      <c r="W486"/>
      <c r="X486" s="75"/>
      <c r="Y486"/>
      <c r="Z486"/>
      <c r="AA486"/>
      <c r="AB486"/>
      <c r="AC486"/>
      <c r="AD486"/>
      <c r="AE486"/>
    </row>
    <row r="487" spans="2:31" ht="15" x14ac:dyDescent="0.25">
      <c r="B487"/>
      <c r="C487"/>
      <c r="D487"/>
      <c r="E487"/>
      <c r="F487"/>
      <c r="G487"/>
      <c r="H487"/>
      <c r="I487"/>
      <c r="J487"/>
      <c r="K487"/>
      <c r="L487"/>
      <c r="M487"/>
      <c r="N487"/>
      <c r="O487"/>
      <c r="P487"/>
      <c r="Q487"/>
      <c r="R487"/>
      <c r="T487"/>
      <c r="U487"/>
      <c r="V487"/>
      <c r="W487"/>
      <c r="X487" s="75"/>
      <c r="Y487"/>
      <c r="Z487" s="75"/>
      <c r="AA487" s="75"/>
      <c r="AB487"/>
      <c r="AC487"/>
      <c r="AD487"/>
      <c r="AE487"/>
    </row>
    <row r="488" spans="2:31" ht="15" x14ac:dyDescent="0.25">
      <c r="B488"/>
      <c r="C488"/>
      <c r="D488"/>
      <c r="E488"/>
      <c r="F488"/>
      <c r="G488"/>
      <c r="H488"/>
      <c r="I488"/>
      <c r="J488"/>
      <c r="K488"/>
      <c r="L488"/>
      <c r="M488"/>
      <c r="N488"/>
      <c r="O488"/>
      <c r="P488"/>
      <c r="Q488"/>
      <c r="R488"/>
      <c r="T488"/>
      <c r="U488"/>
      <c r="V488"/>
      <c r="W488"/>
      <c r="X488" s="75"/>
      <c r="Y488"/>
      <c r="Z488" s="75"/>
      <c r="AA488" s="75"/>
      <c r="AB488"/>
      <c r="AC488"/>
      <c r="AD488"/>
      <c r="AE488"/>
    </row>
    <row r="489" spans="2:31" ht="15" x14ac:dyDescent="0.25">
      <c r="B489"/>
      <c r="C489"/>
      <c r="D489"/>
      <c r="E489"/>
      <c r="F489"/>
      <c r="G489"/>
      <c r="H489"/>
      <c r="I489"/>
      <c r="J489"/>
      <c r="K489"/>
      <c r="L489"/>
      <c r="M489"/>
      <c r="N489"/>
      <c r="O489"/>
      <c r="P489"/>
      <c r="Q489"/>
      <c r="R489"/>
      <c r="T489"/>
      <c r="U489"/>
      <c r="V489"/>
      <c r="W489"/>
      <c r="X489" s="75"/>
      <c r="Y489"/>
      <c r="Z489"/>
      <c r="AA489"/>
      <c r="AB489"/>
      <c r="AC489"/>
      <c r="AD489"/>
      <c r="AE489"/>
    </row>
    <row r="490" spans="2:31" ht="15" x14ac:dyDescent="0.25">
      <c r="B490"/>
      <c r="C490"/>
      <c r="D490"/>
      <c r="E490"/>
      <c r="F490"/>
      <c r="G490"/>
      <c r="H490"/>
      <c r="I490"/>
      <c r="J490"/>
      <c r="K490"/>
      <c r="L490"/>
      <c r="M490"/>
      <c r="N490"/>
      <c r="O490"/>
      <c r="P490"/>
      <c r="Q490"/>
      <c r="R490"/>
      <c r="T490"/>
      <c r="U490"/>
      <c r="V490"/>
      <c r="W490"/>
      <c r="X490" s="75"/>
      <c r="Y490"/>
      <c r="Z490"/>
      <c r="AA490"/>
      <c r="AB490"/>
      <c r="AC490"/>
      <c r="AD490"/>
      <c r="AE490"/>
    </row>
    <row r="491" spans="2:31" ht="15" x14ac:dyDescent="0.25">
      <c r="B491"/>
      <c r="C491"/>
      <c r="D491"/>
      <c r="E491"/>
      <c r="F491"/>
      <c r="G491"/>
      <c r="H491"/>
      <c r="I491"/>
      <c r="J491"/>
      <c r="K491"/>
      <c r="L491"/>
      <c r="M491"/>
      <c r="N491"/>
      <c r="O491"/>
      <c r="P491"/>
      <c r="Q491"/>
      <c r="R491"/>
      <c r="T491"/>
      <c r="U491"/>
      <c r="V491"/>
      <c r="W491"/>
      <c r="X491" s="75"/>
      <c r="Y491"/>
      <c r="Z491" s="75"/>
      <c r="AA491"/>
      <c r="AB491"/>
      <c r="AC491"/>
      <c r="AD491"/>
      <c r="AE491"/>
    </row>
    <row r="492" spans="2:31" ht="15" x14ac:dyDescent="0.25">
      <c r="B492"/>
      <c r="C492"/>
      <c r="D492"/>
      <c r="E492"/>
      <c r="F492"/>
      <c r="G492"/>
      <c r="H492"/>
      <c r="I492"/>
      <c r="J492"/>
      <c r="K492"/>
      <c r="L492"/>
      <c r="M492"/>
      <c r="N492"/>
      <c r="O492"/>
      <c r="P492"/>
      <c r="Q492"/>
      <c r="R492"/>
      <c r="T492"/>
      <c r="U492"/>
      <c r="V492"/>
      <c r="W492"/>
      <c r="X492" s="75"/>
      <c r="Y492"/>
      <c r="Z492"/>
      <c r="AA492"/>
      <c r="AB492"/>
      <c r="AC492"/>
      <c r="AD492"/>
      <c r="AE492"/>
    </row>
    <row r="493" spans="2:31" ht="15" x14ac:dyDescent="0.25">
      <c r="B493"/>
      <c r="C493"/>
      <c r="D493"/>
      <c r="E493"/>
      <c r="F493"/>
      <c r="G493"/>
      <c r="H493"/>
      <c r="I493"/>
      <c r="J493"/>
      <c r="K493"/>
      <c r="L493"/>
      <c r="M493"/>
      <c r="N493"/>
      <c r="O493"/>
      <c r="P493"/>
      <c r="Q493"/>
      <c r="R493"/>
      <c r="T493"/>
      <c r="U493"/>
      <c r="V493"/>
      <c r="W493"/>
      <c r="X493" s="75"/>
      <c r="Y493"/>
      <c r="Z493" s="75"/>
      <c r="AA493"/>
      <c r="AB493"/>
      <c r="AC493"/>
      <c r="AD493"/>
      <c r="AE493"/>
    </row>
    <row r="494" spans="2:31" ht="15" x14ac:dyDescent="0.25">
      <c r="B494"/>
      <c r="C494"/>
      <c r="D494"/>
      <c r="E494"/>
      <c r="F494"/>
      <c r="G494"/>
      <c r="H494"/>
      <c r="I494"/>
      <c r="J494"/>
      <c r="K494"/>
      <c r="L494"/>
      <c r="M494"/>
      <c r="N494"/>
      <c r="O494"/>
      <c r="P494"/>
      <c r="Q494"/>
      <c r="R494"/>
      <c r="T494"/>
      <c r="U494"/>
      <c r="V494"/>
      <c r="W494"/>
      <c r="X494" s="75"/>
      <c r="Y494"/>
      <c r="Z494" s="75"/>
      <c r="AA494" s="75"/>
      <c r="AB494"/>
      <c r="AC494"/>
      <c r="AD494"/>
      <c r="AE494"/>
    </row>
    <row r="495" spans="2:31" ht="15" x14ac:dyDescent="0.25">
      <c r="B495"/>
      <c r="C495"/>
      <c r="D495"/>
      <c r="E495"/>
      <c r="F495"/>
      <c r="G495"/>
      <c r="H495"/>
      <c r="I495"/>
      <c r="J495"/>
      <c r="K495"/>
      <c r="L495"/>
      <c r="M495"/>
      <c r="N495"/>
      <c r="O495"/>
      <c r="P495"/>
      <c r="Q495"/>
      <c r="R495"/>
      <c r="T495"/>
      <c r="U495"/>
      <c r="V495"/>
      <c r="W495"/>
      <c r="X495" s="75"/>
      <c r="Y495"/>
      <c r="Z495" s="75"/>
      <c r="AA495" s="75"/>
      <c r="AB495"/>
      <c r="AC495"/>
      <c r="AD495"/>
      <c r="AE495"/>
    </row>
    <row r="496" spans="2:31" ht="15" x14ac:dyDescent="0.25">
      <c r="B496"/>
      <c r="C496"/>
      <c r="D496"/>
      <c r="E496"/>
      <c r="F496"/>
      <c r="G496"/>
      <c r="H496"/>
      <c r="I496"/>
      <c r="J496"/>
      <c r="K496"/>
      <c r="L496"/>
      <c r="M496"/>
      <c r="N496"/>
      <c r="O496"/>
      <c r="P496"/>
      <c r="Q496"/>
      <c r="R496"/>
      <c r="T496"/>
      <c r="U496"/>
      <c r="V496"/>
      <c r="W496"/>
      <c r="X496" s="75"/>
      <c r="Y496"/>
      <c r="Z496" s="75"/>
      <c r="AA496" s="75"/>
      <c r="AB496"/>
      <c r="AC496"/>
      <c r="AD496"/>
      <c r="AE496"/>
    </row>
    <row r="497" spans="2:31" ht="15" x14ac:dyDescent="0.25">
      <c r="B497"/>
      <c r="C497"/>
      <c r="D497"/>
      <c r="E497"/>
      <c r="F497"/>
      <c r="G497"/>
      <c r="H497"/>
      <c r="I497"/>
      <c r="J497"/>
      <c r="K497"/>
      <c r="L497"/>
      <c r="M497"/>
      <c r="N497"/>
      <c r="O497"/>
      <c r="P497"/>
      <c r="Q497"/>
      <c r="R497"/>
      <c r="T497"/>
      <c r="U497"/>
      <c r="V497"/>
      <c r="W497"/>
      <c r="X497" s="75"/>
      <c r="Y497"/>
      <c r="Z497" s="75"/>
      <c r="AA497" s="75"/>
      <c r="AB497"/>
      <c r="AC497"/>
      <c r="AD497"/>
      <c r="AE497"/>
    </row>
    <row r="498" spans="2:31" ht="15" x14ac:dyDescent="0.25">
      <c r="B498"/>
      <c r="C498"/>
      <c r="D498"/>
      <c r="E498"/>
      <c r="F498"/>
      <c r="G498"/>
      <c r="H498"/>
      <c r="I498"/>
      <c r="J498"/>
      <c r="K498"/>
      <c r="L498"/>
      <c r="M498"/>
      <c r="N498"/>
      <c r="O498"/>
      <c r="P498"/>
      <c r="Q498"/>
      <c r="R498"/>
      <c r="T498"/>
      <c r="U498"/>
      <c r="V498"/>
      <c r="W498"/>
      <c r="X498" s="75"/>
      <c r="Y498"/>
      <c r="Z498" s="75"/>
      <c r="AA498" s="75"/>
      <c r="AB498"/>
      <c r="AC498"/>
      <c r="AD498"/>
      <c r="AE498"/>
    </row>
    <row r="499" spans="2:31" ht="15" x14ac:dyDescent="0.25">
      <c r="B499"/>
      <c r="C499"/>
      <c r="D499"/>
      <c r="E499"/>
      <c r="F499"/>
      <c r="G499"/>
      <c r="H499"/>
      <c r="I499"/>
      <c r="J499"/>
      <c r="K499"/>
      <c r="L499"/>
      <c r="M499"/>
      <c r="N499"/>
      <c r="O499"/>
      <c r="P499"/>
      <c r="Q499"/>
      <c r="R499"/>
      <c r="T499"/>
      <c r="U499"/>
      <c r="V499"/>
      <c r="W499"/>
      <c r="X499" s="75"/>
      <c r="Y499"/>
      <c r="Z499" s="75"/>
      <c r="AA499" s="75"/>
      <c r="AB499"/>
      <c r="AC499"/>
      <c r="AD499"/>
      <c r="AE499"/>
    </row>
    <row r="500" spans="2:31" ht="15" x14ac:dyDescent="0.25">
      <c r="B500"/>
      <c r="C500"/>
      <c r="D500"/>
      <c r="E500"/>
      <c r="F500"/>
      <c r="G500"/>
      <c r="H500"/>
      <c r="I500"/>
      <c r="J500"/>
      <c r="K500"/>
      <c r="L500"/>
      <c r="M500"/>
      <c r="N500"/>
      <c r="O500"/>
      <c r="P500"/>
      <c r="Q500"/>
      <c r="R500"/>
      <c r="T500"/>
      <c r="U500"/>
      <c r="V500"/>
      <c r="W500"/>
      <c r="X500" s="75"/>
      <c r="Y500"/>
      <c r="Z500" s="75"/>
      <c r="AA500" s="75"/>
      <c r="AB500"/>
      <c r="AC500"/>
      <c r="AD500"/>
      <c r="AE500"/>
    </row>
    <row r="501" spans="2:31" ht="15" x14ac:dyDescent="0.25">
      <c r="B501"/>
      <c r="C501"/>
      <c r="D501"/>
      <c r="E501"/>
      <c r="F501"/>
      <c r="G501"/>
      <c r="H501"/>
      <c r="I501"/>
      <c r="J501"/>
      <c r="K501"/>
      <c r="L501"/>
      <c r="M501"/>
      <c r="N501"/>
      <c r="O501"/>
      <c r="P501"/>
      <c r="Q501"/>
      <c r="R501"/>
      <c r="T501"/>
      <c r="U501"/>
      <c r="V501"/>
      <c r="W501"/>
      <c r="X501" s="75"/>
      <c r="Y501"/>
      <c r="Z501" s="75"/>
      <c r="AA501" s="75"/>
      <c r="AB501"/>
      <c r="AC501"/>
      <c r="AD501"/>
      <c r="AE501"/>
    </row>
    <row r="502" spans="2:31" ht="15" x14ac:dyDescent="0.25">
      <c r="B502"/>
      <c r="C502"/>
      <c r="D502"/>
      <c r="E502"/>
      <c r="F502"/>
      <c r="G502"/>
      <c r="H502"/>
      <c r="I502"/>
      <c r="J502"/>
      <c r="K502"/>
      <c r="L502"/>
      <c r="M502"/>
      <c r="N502"/>
      <c r="O502"/>
      <c r="P502"/>
      <c r="Q502"/>
      <c r="R502"/>
      <c r="T502"/>
      <c r="U502"/>
      <c r="V502"/>
      <c r="W502"/>
      <c r="X502" s="75"/>
      <c r="Y502"/>
      <c r="Z502"/>
      <c r="AA502"/>
      <c r="AB502"/>
      <c r="AC502"/>
      <c r="AD502"/>
      <c r="AE502"/>
    </row>
    <row r="503" spans="2:31" ht="15" x14ac:dyDescent="0.25">
      <c r="B503"/>
      <c r="C503"/>
      <c r="D503"/>
      <c r="E503"/>
      <c r="F503"/>
      <c r="G503"/>
      <c r="H503"/>
      <c r="I503"/>
      <c r="J503"/>
      <c r="K503"/>
      <c r="L503"/>
      <c r="M503"/>
      <c r="N503"/>
      <c r="O503"/>
      <c r="P503"/>
      <c r="Q503"/>
      <c r="R503"/>
      <c r="T503"/>
      <c r="U503"/>
      <c r="V503"/>
      <c r="W503"/>
      <c r="X503" s="75"/>
      <c r="Y503"/>
      <c r="Z503"/>
      <c r="AA503"/>
      <c r="AB503"/>
      <c r="AC503"/>
      <c r="AD503"/>
      <c r="AE503"/>
    </row>
    <row r="504" spans="2:31" ht="15" x14ac:dyDescent="0.25">
      <c r="B504"/>
      <c r="C504"/>
      <c r="D504"/>
      <c r="E504"/>
      <c r="F504"/>
      <c r="G504"/>
      <c r="H504"/>
      <c r="I504"/>
      <c r="J504"/>
      <c r="K504"/>
      <c r="L504"/>
      <c r="M504"/>
      <c r="N504"/>
      <c r="O504"/>
      <c r="P504"/>
      <c r="Q504"/>
      <c r="R504"/>
      <c r="T504"/>
      <c r="U504"/>
      <c r="V504"/>
      <c r="W504"/>
      <c r="X504" s="75"/>
      <c r="Y504"/>
      <c r="Z504"/>
      <c r="AA504"/>
      <c r="AB504"/>
      <c r="AC504"/>
      <c r="AD504"/>
      <c r="AE504"/>
    </row>
    <row r="505" spans="2:31" ht="15" x14ac:dyDescent="0.25">
      <c r="B505"/>
      <c r="C505"/>
      <c r="D505"/>
      <c r="E505"/>
      <c r="F505"/>
      <c r="G505"/>
      <c r="H505"/>
      <c r="I505"/>
      <c r="J505"/>
      <c r="K505"/>
      <c r="L505"/>
      <c r="M505"/>
      <c r="N505"/>
      <c r="O505"/>
      <c r="P505"/>
      <c r="Q505"/>
      <c r="R505"/>
      <c r="T505"/>
      <c r="U505"/>
      <c r="V505"/>
      <c r="W505"/>
      <c r="X505" s="75"/>
      <c r="Y505"/>
      <c r="Z505" s="75"/>
      <c r="AA505" s="75"/>
      <c r="AB505"/>
      <c r="AC505"/>
      <c r="AD505"/>
      <c r="AE505"/>
    </row>
    <row r="506" spans="2:31" ht="15" x14ac:dyDescent="0.25">
      <c r="B506"/>
      <c r="C506"/>
      <c r="D506"/>
      <c r="E506"/>
      <c r="F506"/>
      <c r="G506"/>
      <c r="H506"/>
      <c r="I506"/>
      <c r="J506"/>
      <c r="K506"/>
      <c r="L506"/>
      <c r="M506"/>
      <c r="N506"/>
      <c r="O506"/>
      <c r="P506"/>
      <c r="Q506"/>
      <c r="R506"/>
      <c r="T506"/>
      <c r="U506"/>
      <c r="V506"/>
      <c r="W506"/>
      <c r="X506" s="75"/>
      <c r="Y506"/>
      <c r="Z506" s="75"/>
      <c r="AA506" s="75"/>
      <c r="AB506"/>
      <c r="AC506"/>
      <c r="AD506"/>
      <c r="AE506"/>
    </row>
    <row r="507" spans="2:31" ht="15" x14ac:dyDescent="0.25">
      <c r="B507"/>
      <c r="C507"/>
      <c r="D507"/>
      <c r="E507"/>
      <c r="F507"/>
      <c r="G507"/>
      <c r="H507"/>
      <c r="I507"/>
      <c r="J507"/>
      <c r="K507"/>
      <c r="L507"/>
      <c r="M507"/>
      <c r="N507"/>
      <c r="O507"/>
      <c r="P507"/>
      <c r="Q507"/>
      <c r="R507"/>
      <c r="T507"/>
      <c r="U507"/>
      <c r="V507"/>
      <c r="W507"/>
      <c r="X507" s="75"/>
      <c r="Y507"/>
      <c r="Z507"/>
      <c r="AA507"/>
      <c r="AB507"/>
      <c r="AC507"/>
      <c r="AD507"/>
      <c r="AE507"/>
    </row>
    <row r="508" spans="2:31" ht="15" x14ac:dyDescent="0.25">
      <c r="B508"/>
      <c r="C508"/>
      <c r="D508"/>
      <c r="E508"/>
      <c r="F508"/>
      <c r="G508"/>
      <c r="H508"/>
      <c r="I508"/>
      <c r="J508"/>
      <c r="K508"/>
      <c r="L508"/>
      <c r="M508"/>
      <c r="N508"/>
      <c r="O508"/>
      <c r="P508"/>
      <c r="Q508"/>
      <c r="R508"/>
      <c r="T508"/>
      <c r="U508"/>
      <c r="V508"/>
      <c r="W508"/>
      <c r="X508" s="75"/>
      <c r="Y508"/>
      <c r="Z508"/>
      <c r="AA508"/>
      <c r="AB508"/>
      <c r="AC508"/>
      <c r="AD508"/>
      <c r="AE508"/>
    </row>
    <row r="509" spans="2:31" ht="15" x14ac:dyDescent="0.25">
      <c r="B509"/>
      <c r="C509"/>
      <c r="D509"/>
      <c r="E509"/>
      <c r="F509"/>
      <c r="G509"/>
      <c r="H509"/>
      <c r="I509"/>
      <c r="J509"/>
      <c r="K509"/>
      <c r="L509"/>
      <c r="M509"/>
      <c r="N509"/>
      <c r="O509"/>
      <c r="P509"/>
      <c r="Q509"/>
      <c r="R509"/>
      <c r="T509"/>
      <c r="U509"/>
      <c r="V509"/>
      <c r="W509"/>
      <c r="X509" s="75"/>
      <c r="Y509"/>
      <c r="Z509"/>
      <c r="AA509"/>
      <c r="AB509"/>
      <c r="AC509"/>
      <c r="AD509"/>
      <c r="AE509"/>
    </row>
    <row r="510" spans="2:31" ht="15" x14ac:dyDescent="0.25">
      <c r="B510"/>
      <c r="C510"/>
      <c r="D510"/>
      <c r="E510"/>
      <c r="F510"/>
      <c r="G510"/>
      <c r="H510"/>
      <c r="I510"/>
      <c r="J510"/>
      <c r="K510"/>
      <c r="L510"/>
      <c r="M510"/>
      <c r="N510"/>
      <c r="O510"/>
      <c r="P510"/>
      <c r="Q510"/>
      <c r="R510"/>
      <c r="T510"/>
      <c r="U510"/>
      <c r="V510"/>
      <c r="W510"/>
      <c r="X510" s="75"/>
      <c r="Y510"/>
      <c r="Z510"/>
      <c r="AA510"/>
      <c r="AB510"/>
      <c r="AC510"/>
      <c r="AD510"/>
      <c r="AE510"/>
    </row>
    <row r="511" spans="2:31" ht="15" x14ac:dyDescent="0.25">
      <c r="B511"/>
      <c r="C511"/>
      <c r="D511"/>
      <c r="E511"/>
      <c r="F511"/>
      <c r="G511"/>
      <c r="H511"/>
      <c r="I511"/>
      <c r="J511"/>
      <c r="K511"/>
      <c r="L511"/>
      <c r="M511"/>
      <c r="N511"/>
      <c r="O511"/>
      <c r="P511"/>
      <c r="Q511"/>
      <c r="R511"/>
      <c r="T511"/>
      <c r="U511"/>
      <c r="V511"/>
      <c r="W511"/>
      <c r="X511" s="75"/>
      <c r="Y511"/>
      <c r="Z511" s="75"/>
      <c r="AA511" s="75"/>
      <c r="AB511"/>
      <c r="AC511"/>
      <c r="AD511"/>
      <c r="AE511"/>
    </row>
    <row r="512" spans="2:31" ht="15" x14ac:dyDescent="0.25">
      <c r="B512"/>
      <c r="C512"/>
      <c r="D512"/>
      <c r="E512"/>
      <c r="F512"/>
      <c r="G512"/>
      <c r="H512"/>
      <c r="I512"/>
      <c r="J512"/>
      <c r="K512"/>
      <c r="L512"/>
      <c r="M512"/>
      <c r="N512"/>
      <c r="O512"/>
      <c r="P512"/>
      <c r="Q512"/>
      <c r="R512"/>
      <c r="T512"/>
      <c r="U512"/>
      <c r="V512"/>
      <c r="W512"/>
      <c r="X512" s="75"/>
      <c r="Y512"/>
      <c r="Z512" s="75"/>
      <c r="AA512" s="75"/>
      <c r="AB512"/>
      <c r="AC512"/>
      <c r="AD512"/>
      <c r="AE512"/>
    </row>
    <row r="513" spans="2:31" ht="15" x14ac:dyDescent="0.25">
      <c r="B513"/>
      <c r="C513"/>
      <c r="D513"/>
      <c r="E513"/>
      <c r="F513"/>
      <c r="G513"/>
      <c r="H513"/>
      <c r="I513"/>
      <c r="J513"/>
      <c r="K513"/>
      <c r="L513"/>
      <c r="M513"/>
      <c r="N513"/>
      <c r="O513"/>
      <c r="P513"/>
      <c r="Q513"/>
      <c r="R513"/>
      <c r="T513"/>
      <c r="U513"/>
      <c r="V513"/>
      <c r="W513"/>
      <c r="X513" s="75"/>
      <c r="Y513"/>
      <c r="Z513"/>
      <c r="AA513"/>
      <c r="AB513"/>
      <c r="AC513"/>
      <c r="AD513"/>
      <c r="AE513"/>
    </row>
    <row r="514" spans="2:31" ht="15" x14ac:dyDescent="0.25">
      <c r="B514"/>
      <c r="C514"/>
      <c r="D514"/>
      <c r="E514"/>
      <c r="F514"/>
      <c r="G514"/>
      <c r="H514"/>
      <c r="I514"/>
      <c r="J514"/>
      <c r="K514"/>
      <c r="L514"/>
      <c r="M514"/>
      <c r="N514"/>
      <c r="O514"/>
      <c r="P514"/>
      <c r="Q514"/>
      <c r="R514"/>
      <c r="T514"/>
      <c r="U514"/>
      <c r="V514"/>
      <c r="W514"/>
      <c r="X514" s="75"/>
      <c r="Y514"/>
      <c r="Z514"/>
      <c r="AA514"/>
      <c r="AB514"/>
      <c r="AC514"/>
      <c r="AD514"/>
      <c r="AE514"/>
    </row>
    <row r="515" spans="2:31" ht="15" x14ac:dyDescent="0.25">
      <c r="B515"/>
      <c r="C515"/>
      <c r="D515"/>
      <c r="E515"/>
      <c r="F515"/>
      <c r="G515"/>
      <c r="H515"/>
      <c r="I515"/>
      <c r="J515"/>
      <c r="K515"/>
      <c r="L515"/>
      <c r="M515"/>
      <c r="N515"/>
      <c r="O515"/>
      <c r="P515"/>
      <c r="Q515"/>
      <c r="R515"/>
      <c r="T515"/>
      <c r="U515"/>
      <c r="V515"/>
      <c r="W515"/>
      <c r="X515" s="75"/>
      <c r="Y515"/>
      <c r="Z515"/>
      <c r="AA515"/>
      <c r="AB515"/>
      <c r="AC515"/>
      <c r="AD515"/>
      <c r="AE515"/>
    </row>
    <row r="516" spans="2:31" ht="15" x14ac:dyDescent="0.25">
      <c r="B516"/>
      <c r="C516"/>
      <c r="D516"/>
      <c r="E516"/>
      <c r="F516"/>
      <c r="G516"/>
      <c r="H516"/>
      <c r="I516"/>
      <c r="J516"/>
      <c r="K516"/>
      <c r="L516"/>
      <c r="M516"/>
      <c r="N516"/>
      <c r="O516"/>
      <c r="P516"/>
      <c r="Q516"/>
      <c r="R516"/>
      <c r="T516"/>
      <c r="U516"/>
      <c r="V516"/>
      <c r="W516"/>
      <c r="X516" s="75"/>
      <c r="Y516"/>
      <c r="Z516"/>
      <c r="AA516"/>
      <c r="AB516"/>
      <c r="AC516"/>
      <c r="AD516"/>
      <c r="AE516"/>
    </row>
    <row r="517" spans="2:31" ht="15" x14ac:dyDescent="0.25">
      <c r="B517"/>
      <c r="C517"/>
      <c r="D517"/>
      <c r="E517"/>
      <c r="F517"/>
      <c r="G517"/>
      <c r="H517"/>
      <c r="I517"/>
      <c r="J517"/>
      <c r="K517"/>
      <c r="L517"/>
      <c r="M517"/>
      <c r="N517"/>
      <c r="O517"/>
      <c r="P517"/>
      <c r="Q517"/>
      <c r="R517"/>
      <c r="T517"/>
      <c r="U517"/>
      <c r="V517"/>
      <c r="W517"/>
      <c r="X517" s="75"/>
      <c r="Y517"/>
      <c r="Z517" s="75"/>
      <c r="AA517" s="75"/>
      <c r="AB517"/>
      <c r="AC517"/>
      <c r="AD517"/>
      <c r="AE517"/>
    </row>
    <row r="518" spans="2:31" ht="15" x14ac:dyDescent="0.25">
      <c r="B518"/>
      <c r="C518"/>
      <c r="D518"/>
      <c r="E518"/>
      <c r="F518"/>
      <c r="G518"/>
      <c r="H518"/>
      <c r="I518"/>
      <c r="J518"/>
      <c r="K518"/>
      <c r="L518"/>
      <c r="M518"/>
      <c r="N518"/>
      <c r="O518"/>
      <c r="P518"/>
      <c r="Q518"/>
      <c r="R518"/>
      <c r="T518"/>
      <c r="U518"/>
      <c r="V518"/>
      <c r="W518"/>
      <c r="X518" s="75"/>
      <c r="Y518"/>
      <c r="Z518" s="75"/>
      <c r="AA518" s="75"/>
      <c r="AB518"/>
      <c r="AC518"/>
      <c r="AD518"/>
      <c r="AE518"/>
    </row>
    <row r="519" spans="2:31" ht="15" x14ac:dyDescent="0.25">
      <c r="B519"/>
      <c r="C519"/>
      <c r="D519"/>
      <c r="E519"/>
      <c r="F519"/>
      <c r="G519"/>
      <c r="H519"/>
      <c r="I519"/>
      <c r="J519"/>
      <c r="K519"/>
      <c r="L519"/>
      <c r="M519"/>
      <c r="N519"/>
      <c r="O519"/>
      <c r="P519"/>
      <c r="Q519"/>
      <c r="R519"/>
      <c r="T519"/>
      <c r="U519"/>
      <c r="V519"/>
      <c r="W519"/>
      <c r="X519" s="75"/>
      <c r="Y519"/>
      <c r="Z519" s="75"/>
      <c r="AA519" s="75"/>
      <c r="AB519"/>
      <c r="AC519"/>
      <c r="AD519"/>
      <c r="AE519"/>
    </row>
    <row r="520" spans="2:31" ht="15" x14ac:dyDescent="0.25">
      <c r="B520"/>
      <c r="C520"/>
      <c r="D520"/>
      <c r="E520"/>
      <c r="F520"/>
      <c r="G520"/>
      <c r="H520"/>
      <c r="I520"/>
      <c r="J520"/>
      <c r="K520"/>
      <c r="L520"/>
      <c r="M520"/>
      <c r="N520"/>
      <c r="O520"/>
      <c r="P520"/>
      <c r="Q520"/>
      <c r="R520"/>
      <c r="T520"/>
      <c r="U520"/>
      <c r="V520"/>
      <c r="W520"/>
      <c r="X520" s="75"/>
      <c r="Y520"/>
      <c r="Z520"/>
      <c r="AA520"/>
      <c r="AB520"/>
      <c r="AC520"/>
      <c r="AD520"/>
      <c r="AE520"/>
    </row>
    <row r="521" spans="2:31" ht="15" x14ac:dyDescent="0.25">
      <c r="B521"/>
      <c r="C521"/>
      <c r="D521"/>
      <c r="E521"/>
      <c r="F521"/>
      <c r="G521"/>
      <c r="H521"/>
      <c r="I521"/>
      <c r="J521"/>
      <c r="K521"/>
      <c r="L521"/>
      <c r="M521"/>
      <c r="N521"/>
      <c r="O521"/>
      <c r="P521"/>
      <c r="Q521"/>
      <c r="R521"/>
      <c r="T521"/>
      <c r="U521"/>
      <c r="V521"/>
      <c r="W521"/>
      <c r="X521" s="75"/>
      <c r="Y521"/>
      <c r="Z521"/>
      <c r="AA521"/>
      <c r="AB521"/>
      <c r="AC521"/>
      <c r="AD521"/>
      <c r="AE521"/>
    </row>
    <row r="522" spans="2:31" ht="15" x14ac:dyDescent="0.25">
      <c r="B522"/>
      <c r="C522"/>
      <c r="D522"/>
      <c r="E522"/>
      <c r="F522"/>
      <c r="G522"/>
      <c r="H522"/>
      <c r="I522"/>
      <c r="J522"/>
      <c r="K522"/>
      <c r="L522"/>
      <c r="M522"/>
      <c r="N522"/>
      <c r="O522"/>
      <c r="P522"/>
      <c r="Q522"/>
      <c r="R522"/>
      <c r="T522"/>
      <c r="U522"/>
      <c r="V522"/>
      <c r="W522"/>
      <c r="X522" s="75"/>
      <c r="Y522"/>
      <c r="Z522"/>
      <c r="AA522"/>
      <c r="AB522"/>
      <c r="AC522"/>
      <c r="AD522"/>
      <c r="AE522"/>
    </row>
    <row r="523" spans="2:31" ht="15" x14ac:dyDescent="0.25">
      <c r="B523"/>
      <c r="C523"/>
      <c r="D523"/>
      <c r="E523"/>
      <c r="F523"/>
      <c r="G523"/>
      <c r="H523"/>
      <c r="I523"/>
      <c r="J523"/>
      <c r="K523"/>
      <c r="L523"/>
      <c r="M523"/>
      <c r="N523"/>
      <c r="O523"/>
      <c r="P523"/>
      <c r="Q523"/>
      <c r="R523"/>
      <c r="T523"/>
      <c r="U523"/>
      <c r="V523"/>
      <c r="W523"/>
      <c r="X523" s="75"/>
      <c r="Y523"/>
      <c r="Z523" s="75"/>
      <c r="AA523" s="75"/>
      <c r="AB523"/>
      <c r="AC523"/>
      <c r="AD523"/>
      <c r="AE523"/>
    </row>
    <row r="524" spans="2:31" ht="15" x14ac:dyDescent="0.25">
      <c r="B524"/>
      <c r="C524"/>
      <c r="D524"/>
      <c r="E524"/>
      <c r="F524"/>
      <c r="G524"/>
      <c r="H524"/>
      <c r="I524"/>
      <c r="J524"/>
      <c r="K524"/>
      <c r="L524"/>
      <c r="M524"/>
      <c r="N524"/>
      <c r="O524"/>
      <c r="P524"/>
      <c r="Q524"/>
      <c r="R524"/>
      <c r="T524"/>
      <c r="U524"/>
      <c r="V524"/>
      <c r="W524"/>
      <c r="X524" s="75"/>
      <c r="Y524"/>
      <c r="Z524"/>
      <c r="AA524"/>
      <c r="AB524"/>
      <c r="AC524"/>
      <c r="AD524"/>
      <c r="AE524"/>
    </row>
    <row r="525" spans="2:31" ht="15" x14ac:dyDescent="0.25">
      <c r="B525"/>
      <c r="C525"/>
      <c r="D525"/>
      <c r="E525"/>
      <c r="F525"/>
      <c r="G525"/>
      <c r="H525"/>
      <c r="I525"/>
      <c r="J525"/>
      <c r="K525"/>
      <c r="L525"/>
      <c r="M525"/>
      <c r="N525"/>
      <c r="O525"/>
      <c r="P525"/>
      <c r="Q525"/>
      <c r="R525"/>
      <c r="T525"/>
      <c r="U525"/>
      <c r="V525"/>
      <c r="W525"/>
      <c r="X525" s="75"/>
      <c r="Y525"/>
      <c r="Z525"/>
      <c r="AA525"/>
      <c r="AB525"/>
      <c r="AC525"/>
      <c r="AD525"/>
      <c r="AE525"/>
    </row>
    <row r="526" spans="2:31" ht="15" x14ac:dyDescent="0.25">
      <c r="B526"/>
      <c r="C526"/>
      <c r="D526"/>
      <c r="E526"/>
      <c r="F526"/>
      <c r="G526"/>
      <c r="H526"/>
      <c r="I526"/>
      <c r="J526"/>
      <c r="K526"/>
      <c r="L526"/>
      <c r="M526"/>
      <c r="N526"/>
      <c r="O526"/>
      <c r="P526"/>
      <c r="Q526"/>
      <c r="R526"/>
      <c r="T526"/>
      <c r="U526"/>
      <c r="V526"/>
      <c r="W526"/>
      <c r="X526" s="75"/>
      <c r="Y526"/>
      <c r="Z526" s="75"/>
      <c r="AA526" s="75"/>
      <c r="AB526"/>
      <c r="AC526"/>
      <c r="AD526"/>
      <c r="AE526"/>
    </row>
    <row r="527" spans="2:31" ht="15" x14ac:dyDescent="0.25">
      <c r="B527"/>
      <c r="C527"/>
      <c r="D527"/>
      <c r="E527"/>
      <c r="F527"/>
      <c r="G527"/>
      <c r="H527"/>
      <c r="I527"/>
      <c r="J527"/>
      <c r="K527"/>
      <c r="L527"/>
      <c r="M527"/>
      <c r="N527"/>
      <c r="O527"/>
      <c r="P527"/>
      <c r="Q527"/>
      <c r="R527"/>
      <c r="T527"/>
      <c r="U527"/>
      <c r="V527"/>
      <c r="W527"/>
      <c r="X527" s="75"/>
      <c r="Y527"/>
      <c r="Z527" s="75"/>
      <c r="AA527" s="75"/>
      <c r="AB527"/>
      <c r="AC527"/>
      <c r="AD527"/>
      <c r="AE527"/>
    </row>
    <row r="528" spans="2:31" ht="15" x14ac:dyDescent="0.25">
      <c r="B528"/>
      <c r="C528"/>
      <c r="D528"/>
      <c r="E528"/>
      <c r="F528"/>
      <c r="G528"/>
      <c r="H528"/>
      <c r="I528"/>
      <c r="J528"/>
      <c r="K528"/>
      <c r="L528"/>
      <c r="M528"/>
      <c r="N528"/>
      <c r="O528"/>
      <c r="P528"/>
      <c r="Q528"/>
      <c r="R528"/>
      <c r="T528"/>
      <c r="U528"/>
      <c r="V528"/>
      <c r="W528"/>
      <c r="X528" s="75"/>
      <c r="Y528"/>
      <c r="Z528" s="75"/>
      <c r="AA528" s="75"/>
      <c r="AB528"/>
      <c r="AC528"/>
      <c r="AD528"/>
      <c r="AE528"/>
    </row>
    <row r="529" spans="2:31" ht="15" x14ac:dyDescent="0.25">
      <c r="B529"/>
      <c r="C529"/>
      <c r="D529"/>
      <c r="E529"/>
      <c r="F529"/>
      <c r="G529"/>
      <c r="H529"/>
      <c r="I529"/>
      <c r="J529"/>
      <c r="K529"/>
      <c r="L529"/>
      <c r="M529"/>
      <c r="N529"/>
      <c r="O529"/>
      <c r="P529"/>
      <c r="Q529"/>
      <c r="R529"/>
      <c r="T529"/>
      <c r="U529"/>
      <c r="V529"/>
      <c r="W529"/>
      <c r="X529" s="75"/>
      <c r="Y529"/>
      <c r="Z529"/>
      <c r="AA529"/>
      <c r="AB529"/>
      <c r="AC529"/>
      <c r="AD529"/>
      <c r="AE529"/>
    </row>
    <row r="530" spans="2:31" ht="15" x14ac:dyDescent="0.25">
      <c r="B530"/>
      <c r="C530"/>
      <c r="D530"/>
      <c r="E530"/>
      <c r="F530"/>
      <c r="G530"/>
      <c r="H530"/>
      <c r="I530"/>
      <c r="J530"/>
      <c r="K530"/>
      <c r="L530"/>
      <c r="M530"/>
      <c r="N530"/>
      <c r="O530"/>
      <c r="P530"/>
      <c r="Q530"/>
      <c r="R530"/>
      <c r="T530"/>
      <c r="U530"/>
      <c r="V530"/>
      <c r="W530"/>
      <c r="X530" s="75"/>
      <c r="Y530"/>
      <c r="Z530" s="75"/>
      <c r="AA530" s="75"/>
      <c r="AB530"/>
      <c r="AC530"/>
      <c r="AD530"/>
      <c r="AE530"/>
    </row>
    <row r="531" spans="2:31" ht="15" x14ac:dyDescent="0.25">
      <c r="B531"/>
      <c r="C531"/>
      <c r="D531"/>
      <c r="E531"/>
      <c r="F531"/>
      <c r="G531"/>
      <c r="H531"/>
      <c r="I531"/>
      <c r="J531"/>
      <c r="K531"/>
      <c r="L531"/>
      <c r="M531"/>
      <c r="N531"/>
      <c r="O531"/>
      <c r="P531"/>
      <c r="Q531"/>
      <c r="R531"/>
      <c r="T531"/>
      <c r="U531"/>
      <c r="V531"/>
      <c r="W531"/>
      <c r="X531" s="75"/>
      <c r="Y531"/>
      <c r="Z531"/>
      <c r="AA531"/>
      <c r="AB531"/>
      <c r="AC531"/>
      <c r="AD531"/>
      <c r="AE531"/>
    </row>
    <row r="532" spans="2:31" ht="15" x14ac:dyDescent="0.25">
      <c r="B532"/>
      <c r="C532"/>
      <c r="D532"/>
      <c r="E532"/>
      <c r="F532"/>
      <c r="G532"/>
      <c r="H532"/>
      <c r="I532"/>
      <c r="J532"/>
      <c r="K532"/>
      <c r="L532"/>
      <c r="M532"/>
      <c r="N532"/>
      <c r="O532"/>
      <c r="P532"/>
      <c r="Q532"/>
      <c r="R532"/>
      <c r="T532"/>
      <c r="U532"/>
      <c r="V532"/>
      <c r="W532"/>
      <c r="X532" s="75"/>
      <c r="Y532"/>
      <c r="Z532" s="75"/>
      <c r="AA532" s="75"/>
      <c r="AB532"/>
      <c r="AC532"/>
      <c r="AD532"/>
      <c r="AE532"/>
    </row>
    <row r="533" spans="2:31" ht="15" x14ac:dyDescent="0.25">
      <c r="B533"/>
      <c r="C533"/>
      <c r="D533"/>
      <c r="E533"/>
      <c r="F533"/>
      <c r="G533"/>
      <c r="H533"/>
      <c r="I533"/>
      <c r="J533"/>
      <c r="K533"/>
      <c r="L533"/>
      <c r="M533"/>
      <c r="N533"/>
      <c r="O533"/>
      <c r="P533"/>
      <c r="Q533"/>
      <c r="R533"/>
      <c r="T533"/>
      <c r="U533"/>
      <c r="V533"/>
      <c r="W533"/>
      <c r="X533" s="75"/>
      <c r="Y533"/>
      <c r="Z533" s="75"/>
      <c r="AA533" s="75"/>
      <c r="AB533"/>
      <c r="AC533"/>
      <c r="AD533"/>
      <c r="AE533"/>
    </row>
    <row r="534" spans="2:31" ht="15" x14ac:dyDescent="0.25">
      <c r="B534"/>
      <c r="C534"/>
      <c r="D534"/>
      <c r="E534"/>
      <c r="F534"/>
      <c r="G534"/>
      <c r="H534"/>
      <c r="I534"/>
      <c r="J534"/>
      <c r="K534"/>
      <c r="L534"/>
      <c r="M534"/>
      <c r="N534"/>
      <c r="O534"/>
      <c r="P534"/>
      <c r="Q534"/>
      <c r="R534"/>
      <c r="T534"/>
      <c r="U534"/>
      <c r="V534"/>
      <c r="W534"/>
      <c r="X534" s="75"/>
      <c r="Y534"/>
      <c r="Z534" s="75"/>
      <c r="AA534"/>
      <c r="AB534"/>
      <c r="AC534"/>
      <c r="AD534"/>
      <c r="AE534"/>
    </row>
    <row r="535" spans="2:31" ht="15" x14ac:dyDescent="0.25">
      <c r="B535"/>
      <c r="C535"/>
      <c r="D535"/>
      <c r="E535"/>
      <c r="F535"/>
      <c r="G535"/>
      <c r="H535"/>
      <c r="I535"/>
      <c r="J535"/>
      <c r="K535"/>
      <c r="L535"/>
      <c r="M535"/>
      <c r="N535"/>
      <c r="O535"/>
      <c r="P535"/>
      <c r="Q535"/>
      <c r="R535"/>
      <c r="T535"/>
      <c r="U535"/>
      <c r="V535"/>
      <c r="W535"/>
      <c r="X535" s="75"/>
      <c r="Y535"/>
      <c r="Z535"/>
      <c r="AA535"/>
      <c r="AB535"/>
      <c r="AC535"/>
      <c r="AD535"/>
      <c r="AE535"/>
    </row>
    <row r="536" spans="2:31" ht="15" x14ac:dyDescent="0.25">
      <c r="B536"/>
      <c r="C536"/>
      <c r="D536"/>
      <c r="E536"/>
      <c r="F536"/>
      <c r="G536"/>
      <c r="H536"/>
      <c r="I536"/>
      <c r="J536"/>
      <c r="K536"/>
      <c r="L536"/>
      <c r="M536"/>
      <c r="N536"/>
      <c r="O536"/>
      <c r="P536"/>
      <c r="Q536"/>
      <c r="R536"/>
      <c r="T536"/>
      <c r="U536"/>
      <c r="V536"/>
      <c r="W536"/>
      <c r="X536" s="75"/>
      <c r="Y536"/>
      <c r="Z536" s="75"/>
      <c r="AA536" s="75"/>
      <c r="AB536"/>
      <c r="AC536"/>
      <c r="AD536"/>
      <c r="AE536"/>
    </row>
    <row r="537" spans="2:31" ht="15" x14ac:dyDescent="0.25">
      <c r="B537"/>
      <c r="C537"/>
      <c r="D537"/>
      <c r="E537"/>
      <c r="F537"/>
      <c r="G537"/>
      <c r="H537"/>
      <c r="I537"/>
      <c r="J537"/>
      <c r="K537"/>
      <c r="L537"/>
      <c r="M537"/>
      <c r="N537"/>
      <c r="O537"/>
      <c r="P537"/>
      <c r="Q537"/>
      <c r="R537"/>
      <c r="T537"/>
      <c r="U537"/>
      <c r="V537"/>
      <c r="W537"/>
      <c r="X537" s="75"/>
      <c r="Y537"/>
      <c r="Z537" s="75"/>
      <c r="AA537" s="75"/>
      <c r="AB537"/>
      <c r="AC537"/>
      <c r="AD537"/>
      <c r="AE537"/>
    </row>
    <row r="538" spans="2:31" ht="15" x14ac:dyDescent="0.25">
      <c r="B538"/>
      <c r="C538"/>
      <c r="D538"/>
      <c r="E538"/>
      <c r="F538"/>
      <c r="G538"/>
      <c r="H538"/>
      <c r="I538"/>
      <c r="J538"/>
      <c r="K538"/>
      <c r="L538"/>
      <c r="M538"/>
      <c r="N538"/>
      <c r="O538"/>
      <c r="P538"/>
      <c r="Q538"/>
      <c r="R538"/>
      <c r="T538"/>
      <c r="U538"/>
      <c r="V538"/>
      <c r="W538"/>
      <c r="X538" s="75"/>
      <c r="Y538"/>
      <c r="Z538"/>
      <c r="AA538"/>
      <c r="AB538"/>
      <c r="AC538"/>
      <c r="AD538"/>
      <c r="AE538"/>
    </row>
    <row r="539" spans="2:31" ht="15" x14ac:dyDescent="0.25">
      <c r="B539"/>
      <c r="C539"/>
      <c r="D539"/>
      <c r="E539"/>
      <c r="F539"/>
      <c r="G539"/>
      <c r="H539"/>
      <c r="I539"/>
      <c r="J539"/>
      <c r="K539"/>
      <c r="L539"/>
      <c r="M539"/>
      <c r="N539"/>
      <c r="O539"/>
      <c r="P539"/>
      <c r="Q539"/>
      <c r="R539"/>
      <c r="T539"/>
      <c r="U539"/>
      <c r="V539"/>
      <c r="W539"/>
      <c r="X539" s="75"/>
      <c r="Y539"/>
      <c r="Z539"/>
      <c r="AA539"/>
      <c r="AB539"/>
      <c r="AC539"/>
      <c r="AD539"/>
      <c r="AE539"/>
    </row>
    <row r="540" spans="2:31" ht="15" x14ac:dyDescent="0.25">
      <c r="B540"/>
      <c r="C540"/>
      <c r="D540"/>
      <c r="E540"/>
      <c r="F540"/>
      <c r="G540"/>
      <c r="H540"/>
      <c r="I540"/>
      <c r="J540"/>
      <c r="K540"/>
      <c r="L540"/>
      <c r="M540"/>
      <c r="N540"/>
      <c r="O540"/>
      <c r="P540"/>
      <c r="Q540"/>
      <c r="R540"/>
      <c r="T540"/>
      <c r="U540"/>
      <c r="V540"/>
      <c r="W540"/>
      <c r="X540" s="75"/>
      <c r="Y540"/>
      <c r="Z540"/>
      <c r="AA540"/>
      <c r="AB540"/>
      <c r="AC540"/>
      <c r="AD540"/>
      <c r="AE540"/>
    </row>
    <row r="541" spans="2:31" ht="15" x14ac:dyDescent="0.25">
      <c r="B541"/>
      <c r="C541"/>
      <c r="D541"/>
      <c r="E541"/>
      <c r="F541"/>
      <c r="G541"/>
      <c r="H541"/>
      <c r="I541"/>
      <c r="J541"/>
      <c r="K541"/>
      <c r="L541"/>
      <c r="M541"/>
      <c r="N541"/>
      <c r="O541"/>
      <c r="P541"/>
      <c r="Q541"/>
      <c r="R541"/>
      <c r="T541"/>
      <c r="U541"/>
      <c r="V541"/>
      <c r="W541"/>
      <c r="X541" s="75"/>
      <c r="Y541"/>
      <c r="Z541" s="75"/>
      <c r="AA541" s="75"/>
      <c r="AB541"/>
      <c r="AC541"/>
      <c r="AD541"/>
      <c r="AE541"/>
    </row>
    <row r="542" spans="2:31" ht="15" x14ac:dyDescent="0.25">
      <c r="B542"/>
      <c r="C542"/>
      <c r="D542"/>
      <c r="E542"/>
      <c r="F542"/>
      <c r="G542"/>
      <c r="H542"/>
      <c r="I542"/>
      <c r="J542"/>
      <c r="K542"/>
      <c r="L542"/>
      <c r="M542"/>
      <c r="N542"/>
      <c r="O542"/>
      <c r="P542"/>
      <c r="Q542"/>
      <c r="R542"/>
      <c r="T542"/>
      <c r="U542"/>
      <c r="V542"/>
      <c r="W542"/>
      <c r="X542" s="75"/>
      <c r="Y542"/>
      <c r="Z542" s="75"/>
      <c r="AA542" s="75"/>
      <c r="AB542"/>
      <c r="AC542"/>
      <c r="AD542"/>
      <c r="AE542"/>
    </row>
    <row r="543" spans="2:31" ht="15" x14ac:dyDescent="0.25">
      <c r="B543"/>
      <c r="C543"/>
      <c r="D543"/>
      <c r="E543"/>
      <c r="F543"/>
      <c r="G543"/>
      <c r="H543"/>
      <c r="I543"/>
      <c r="J543"/>
      <c r="K543"/>
      <c r="L543"/>
      <c r="M543"/>
      <c r="N543"/>
      <c r="O543"/>
      <c r="P543"/>
      <c r="Q543"/>
      <c r="R543"/>
      <c r="T543"/>
      <c r="U543"/>
      <c r="V543"/>
      <c r="W543"/>
      <c r="X543" s="75"/>
      <c r="Y543"/>
      <c r="Z543"/>
      <c r="AA543"/>
      <c r="AB543"/>
      <c r="AC543"/>
      <c r="AD543"/>
      <c r="AE543"/>
    </row>
    <row r="544" spans="2:31" ht="15" x14ac:dyDescent="0.25">
      <c r="B544"/>
      <c r="C544"/>
      <c r="D544"/>
      <c r="E544"/>
      <c r="F544"/>
      <c r="G544"/>
      <c r="H544"/>
      <c r="I544"/>
      <c r="J544"/>
      <c r="K544"/>
      <c r="L544"/>
      <c r="M544"/>
      <c r="N544"/>
      <c r="O544"/>
      <c r="P544"/>
      <c r="Q544"/>
      <c r="R544"/>
      <c r="T544"/>
      <c r="U544"/>
      <c r="V544"/>
      <c r="W544"/>
      <c r="X544" s="75"/>
      <c r="Y544"/>
      <c r="Z544" s="75"/>
      <c r="AA544" s="75"/>
      <c r="AB544"/>
      <c r="AC544"/>
      <c r="AD544"/>
      <c r="AE544"/>
    </row>
    <row r="545" spans="2:31" ht="15" x14ac:dyDescent="0.25">
      <c r="B545"/>
      <c r="C545"/>
      <c r="D545"/>
      <c r="E545"/>
      <c r="F545"/>
      <c r="G545"/>
      <c r="H545"/>
      <c r="I545"/>
      <c r="J545"/>
      <c r="K545"/>
      <c r="L545"/>
      <c r="M545"/>
      <c r="N545"/>
      <c r="O545"/>
      <c r="P545"/>
      <c r="Q545"/>
      <c r="R545"/>
      <c r="T545"/>
      <c r="U545"/>
      <c r="V545"/>
      <c r="W545"/>
      <c r="X545" s="75"/>
      <c r="Y545"/>
      <c r="Z545"/>
      <c r="AA545"/>
      <c r="AB545"/>
      <c r="AC545"/>
      <c r="AD545"/>
      <c r="AE545"/>
    </row>
    <row r="546" spans="2:31" ht="15" x14ac:dyDescent="0.25">
      <c r="B546"/>
      <c r="C546"/>
      <c r="D546"/>
      <c r="E546"/>
      <c r="F546"/>
      <c r="G546"/>
      <c r="H546"/>
      <c r="I546"/>
      <c r="J546"/>
      <c r="K546"/>
      <c r="L546"/>
      <c r="M546"/>
      <c r="N546"/>
      <c r="O546"/>
      <c r="P546"/>
      <c r="Q546"/>
      <c r="R546"/>
      <c r="T546"/>
      <c r="U546"/>
      <c r="V546"/>
      <c r="W546"/>
      <c r="X546" s="75"/>
      <c r="Y546"/>
      <c r="Z546"/>
      <c r="AA546"/>
      <c r="AB546"/>
      <c r="AC546"/>
      <c r="AD546"/>
      <c r="AE546"/>
    </row>
    <row r="547" spans="2:31" ht="15" x14ac:dyDescent="0.25">
      <c r="B547"/>
      <c r="C547"/>
      <c r="D547"/>
      <c r="E547"/>
      <c r="F547"/>
      <c r="G547"/>
      <c r="H547"/>
      <c r="I547"/>
      <c r="J547"/>
      <c r="K547"/>
      <c r="L547"/>
      <c r="M547"/>
      <c r="N547"/>
      <c r="O547"/>
      <c r="P547"/>
      <c r="Q547"/>
      <c r="R547"/>
      <c r="T547"/>
      <c r="U547"/>
      <c r="V547"/>
      <c r="W547"/>
      <c r="X547" s="75"/>
      <c r="Y547"/>
      <c r="Z547"/>
      <c r="AA547"/>
      <c r="AB547"/>
      <c r="AC547"/>
      <c r="AD547"/>
      <c r="AE547"/>
    </row>
    <row r="548" spans="2:31" ht="15" x14ac:dyDescent="0.25">
      <c r="B548"/>
      <c r="C548"/>
      <c r="D548"/>
      <c r="E548"/>
      <c r="F548"/>
      <c r="G548"/>
      <c r="H548"/>
      <c r="I548"/>
      <c r="J548"/>
      <c r="K548"/>
      <c r="L548"/>
      <c r="M548"/>
      <c r="N548"/>
      <c r="O548"/>
      <c r="P548"/>
      <c r="Q548"/>
      <c r="R548"/>
      <c r="T548"/>
      <c r="U548"/>
      <c r="V548"/>
      <c r="W548"/>
      <c r="X548" s="75"/>
      <c r="Y548"/>
      <c r="Z548"/>
      <c r="AA548"/>
      <c r="AB548"/>
      <c r="AC548"/>
      <c r="AD548"/>
      <c r="AE548"/>
    </row>
    <row r="549" spans="2:31" ht="15" x14ac:dyDescent="0.25">
      <c r="B549"/>
      <c r="C549"/>
      <c r="D549"/>
      <c r="E549"/>
      <c r="F549"/>
      <c r="G549"/>
      <c r="H549"/>
      <c r="I549"/>
      <c r="J549"/>
      <c r="K549"/>
      <c r="L549"/>
      <c r="M549"/>
      <c r="N549"/>
      <c r="O549"/>
      <c r="P549"/>
      <c r="Q549"/>
      <c r="R549"/>
      <c r="T549"/>
      <c r="U549"/>
      <c r="V549"/>
      <c r="W549"/>
      <c r="X549" s="75"/>
      <c r="Y549"/>
      <c r="Z549" s="75"/>
      <c r="AA549" s="75"/>
      <c r="AB549"/>
      <c r="AC549"/>
      <c r="AD549"/>
      <c r="AE549"/>
    </row>
    <row r="550" spans="2:31" ht="15" x14ac:dyDescent="0.25">
      <c r="B550"/>
      <c r="C550"/>
      <c r="D550"/>
      <c r="E550"/>
      <c r="F550"/>
      <c r="G550"/>
      <c r="H550"/>
      <c r="I550"/>
      <c r="J550"/>
      <c r="K550"/>
      <c r="L550"/>
      <c r="M550"/>
      <c r="N550"/>
      <c r="O550"/>
      <c r="P550"/>
      <c r="Q550"/>
      <c r="R550"/>
      <c r="T550"/>
      <c r="U550"/>
      <c r="V550"/>
      <c r="W550"/>
      <c r="X550" s="75"/>
      <c r="Y550"/>
      <c r="Z550"/>
      <c r="AA550"/>
      <c r="AB550"/>
      <c r="AC550"/>
      <c r="AD550"/>
      <c r="AE550"/>
    </row>
    <row r="551" spans="2:31" ht="15" x14ac:dyDescent="0.25">
      <c r="B551"/>
      <c r="C551"/>
      <c r="D551"/>
      <c r="E551"/>
      <c r="F551"/>
      <c r="G551"/>
      <c r="H551"/>
      <c r="I551"/>
      <c r="J551"/>
      <c r="K551"/>
      <c r="L551"/>
      <c r="M551"/>
      <c r="N551"/>
      <c r="O551"/>
      <c r="P551"/>
      <c r="Q551"/>
      <c r="R551"/>
      <c r="T551"/>
      <c r="U551"/>
      <c r="V551"/>
      <c r="W551"/>
      <c r="X551" s="75"/>
      <c r="Y551"/>
      <c r="Z551"/>
      <c r="AA551"/>
      <c r="AB551"/>
      <c r="AC551"/>
      <c r="AD551"/>
      <c r="AE551"/>
    </row>
    <row r="552" spans="2:31" ht="15" x14ac:dyDescent="0.25">
      <c r="B552"/>
      <c r="C552"/>
      <c r="D552"/>
      <c r="E552"/>
      <c r="F552"/>
      <c r="G552"/>
      <c r="H552"/>
      <c r="I552"/>
      <c r="J552"/>
      <c r="K552"/>
      <c r="L552"/>
      <c r="M552"/>
      <c r="N552"/>
      <c r="O552"/>
      <c r="P552"/>
      <c r="Q552"/>
      <c r="R552"/>
      <c r="T552"/>
      <c r="U552"/>
      <c r="V552"/>
      <c r="W552"/>
      <c r="X552" s="75"/>
      <c r="Y552"/>
      <c r="Z552"/>
      <c r="AA552"/>
      <c r="AB552"/>
      <c r="AC552"/>
      <c r="AD552"/>
      <c r="AE552"/>
    </row>
    <row r="553" spans="2:31" ht="15" x14ac:dyDescent="0.25">
      <c r="B553"/>
      <c r="C553"/>
      <c r="D553"/>
      <c r="E553"/>
      <c r="F553"/>
      <c r="G553"/>
      <c r="H553"/>
      <c r="I553"/>
      <c r="J553"/>
      <c r="K553"/>
      <c r="L553"/>
      <c r="M553"/>
      <c r="N553"/>
      <c r="O553"/>
      <c r="P553"/>
      <c r="Q553"/>
      <c r="R553"/>
      <c r="T553"/>
      <c r="U553"/>
      <c r="V553"/>
      <c r="W553"/>
      <c r="X553" s="75"/>
      <c r="Y553"/>
      <c r="Z553"/>
      <c r="AA553"/>
      <c r="AB553"/>
      <c r="AC553"/>
      <c r="AD553"/>
      <c r="AE553"/>
    </row>
    <row r="554" spans="2:31" ht="15" x14ac:dyDescent="0.25">
      <c r="B554"/>
      <c r="C554"/>
      <c r="D554"/>
      <c r="E554"/>
      <c r="F554"/>
      <c r="G554"/>
      <c r="H554"/>
      <c r="I554"/>
      <c r="J554"/>
      <c r="K554"/>
      <c r="L554"/>
      <c r="M554"/>
      <c r="N554"/>
      <c r="O554"/>
      <c r="P554"/>
      <c r="Q554"/>
      <c r="R554"/>
      <c r="T554"/>
      <c r="U554"/>
      <c r="V554"/>
      <c r="W554"/>
      <c r="X554" s="75"/>
      <c r="Y554"/>
      <c r="Z554"/>
      <c r="AA554"/>
      <c r="AB554"/>
      <c r="AC554"/>
      <c r="AD554"/>
      <c r="AE554"/>
    </row>
    <row r="555" spans="2:31" ht="15" x14ac:dyDescent="0.25">
      <c r="B555"/>
      <c r="C555"/>
      <c r="D555"/>
      <c r="E555"/>
      <c r="F555"/>
      <c r="G555"/>
      <c r="H555"/>
      <c r="I555"/>
      <c r="J555"/>
      <c r="K555"/>
      <c r="L555"/>
      <c r="M555"/>
      <c r="N555"/>
      <c r="O555"/>
      <c r="P555"/>
      <c r="Q555"/>
      <c r="R555"/>
      <c r="T555"/>
      <c r="U555"/>
      <c r="V555"/>
      <c r="W555"/>
      <c r="X555" s="75"/>
      <c r="Y555"/>
      <c r="Z555"/>
      <c r="AA555"/>
      <c r="AB555"/>
      <c r="AC555"/>
      <c r="AD555"/>
      <c r="AE555"/>
    </row>
    <row r="556" spans="2:31" ht="15" x14ac:dyDescent="0.25">
      <c r="B556"/>
      <c r="C556"/>
      <c r="D556"/>
      <c r="E556"/>
      <c r="F556"/>
      <c r="G556"/>
      <c r="H556"/>
      <c r="I556"/>
      <c r="J556"/>
      <c r="K556"/>
      <c r="L556"/>
      <c r="M556"/>
      <c r="N556"/>
      <c r="O556"/>
      <c r="P556"/>
      <c r="Q556"/>
      <c r="R556"/>
      <c r="T556"/>
      <c r="U556"/>
      <c r="V556"/>
      <c r="W556"/>
      <c r="X556" s="75"/>
      <c r="Y556"/>
      <c r="Z556"/>
      <c r="AA556"/>
      <c r="AB556"/>
      <c r="AC556"/>
      <c r="AD556"/>
      <c r="AE556"/>
    </row>
    <row r="557" spans="2:31" ht="15" x14ac:dyDescent="0.25">
      <c r="B557"/>
      <c r="C557"/>
      <c r="D557"/>
      <c r="E557"/>
      <c r="F557"/>
      <c r="G557"/>
      <c r="H557"/>
      <c r="I557"/>
      <c r="J557"/>
      <c r="K557"/>
      <c r="L557"/>
      <c r="M557"/>
      <c r="N557"/>
      <c r="O557"/>
      <c r="P557"/>
      <c r="Q557"/>
      <c r="R557"/>
      <c r="T557"/>
      <c r="U557"/>
      <c r="V557"/>
      <c r="W557"/>
      <c r="X557" s="75"/>
      <c r="Y557"/>
      <c r="Z557"/>
      <c r="AA557"/>
      <c r="AB557"/>
      <c r="AC557"/>
      <c r="AD557"/>
      <c r="AE557"/>
    </row>
    <row r="558" spans="2:31" ht="15" x14ac:dyDescent="0.25">
      <c r="B558"/>
      <c r="C558"/>
      <c r="D558"/>
      <c r="E558"/>
      <c r="F558"/>
      <c r="G558"/>
      <c r="H558"/>
      <c r="I558"/>
      <c r="J558"/>
      <c r="K558"/>
      <c r="L558"/>
      <c r="M558"/>
      <c r="N558"/>
      <c r="O558"/>
      <c r="P558"/>
      <c r="Q558"/>
      <c r="R558"/>
      <c r="T558"/>
      <c r="U558"/>
      <c r="V558"/>
      <c r="W558"/>
      <c r="X558" s="75"/>
      <c r="Y558"/>
      <c r="Z558"/>
      <c r="AA558"/>
      <c r="AB558"/>
      <c r="AC558"/>
      <c r="AD558"/>
      <c r="AE558"/>
    </row>
    <row r="559" spans="2:31" ht="15" x14ac:dyDescent="0.25">
      <c r="B559"/>
      <c r="C559"/>
      <c r="D559"/>
      <c r="E559"/>
      <c r="F559"/>
      <c r="G559"/>
      <c r="H559"/>
      <c r="I559"/>
      <c r="J559"/>
      <c r="K559"/>
      <c r="L559"/>
      <c r="M559"/>
      <c r="N559"/>
      <c r="O559"/>
      <c r="P559"/>
      <c r="Q559"/>
      <c r="R559"/>
      <c r="T559"/>
      <c r="U559"/>
      <c r="V559"/>
      <c r="W559"/>
      <c r="X559" s="75"/>
      <c r="Y559"/>
      <c r="Z559"/>
      <c r="AA559"/>
      <c r="AB559"/>
      <c r="AC559"/>
      <c r="AD559"/>
      <c r="AE559"/>
    </row>
    <row r="560" spans="2:31" ht="15" x14ac:dyDescent="0.25">
      <c r="B560"/>
      <c r="C560"/>
      <c r="D560"/>
      <c r="E560"/>
      <c r="F560"/>
      <c r="G560"/>
      <c r="H560"/>
      <c r="I560"/>
      <c r="J560"/>
      <c r="K560"/>
      <c r="L560"/>
      <c r="M560"/>
      <c r="N560"/>
      <c r="O560"/>
      <c r="P560"/>
      <c r="Q560"/>
      <c r="R560"/>
      <c r="T560"/>
      <c r="U560"/>
      <c r="V560"/>
      <c r="W560"/>
      <c r="X560" s="75"/>
      <c r="Y560"/>
      <c r="Z560"/>
      <c r="AA560"/>
      <c r="AB560"/>
      <c r="AC560"/>
      <c r="AD560"/>
      <c r="AE560"/>
    </row>
    <row r="561" spans="2:31" ht="15" x14ac:dyDescent="0.25">
      <c r="B561"/>
      <c r="C561"/>
      <c r="D561"/>
      <c r="E561"/>
      <c r="F561"/>
      <c r="G561"/>
      <c r="H561"/>
      <c r="I561"/>
      <c r="J561"/>
      <c r="K561"/>
      <c r="L561"/>
      <c r="M561"/>
      <c r="N561"/>
      <c r="O561"/>
      <c r="P561"/>
      <c r="Q561"/>
      <c r="R561"/>
      <c r="T561"/>
      <c r="U561"/>
      <c r="V561"/>
      <c r="W561"/>
      <c r="X561" s="75"/>
      <c r="Y561"/>
      <c r="Z561" s="75"/>
      <c r="AA561" s="75"/>
      <c r="AB561"/>
      <c r="AC561"/>
      <c r="AD561"/>
      <c r="AE561"/>
    </row>
    <row r="562" spans="2:31" ht="15" x14ac:dyDescent="0.25">
      <c r="B562"/>
      <c r="C562"/>
      <c r="D562"/>
      <c r="E562"/>
      <c r="F562"/>
      <c r="G562"/>
      <c r="H562"/>
      <c r="I562"/>
      <c r="J562"/>
      <c r="K562"/>
      <c r="L562"/>
      <c r="M562"/>
      <c r="N562"/>
      <c r="O562"/>
      <c r="P562"/>
      <c r="Q562"/>
      <c r="R562"/>
      <c r="T562"/>
      <c r="U562"/>
      <c r="V562"/>
      <c r="W562"/>
      <c r="X562" s="75"/>
      <c r="Y562"/>
      <c r="Z562"/>
      <c r="AA562"/>
      <c r="AB562"/>
      <c r="AC562"/>
      <c r="AD562"/>
      <c r="AE562"/>
    </row>
    <row r="563" spans="2:31" ht="15" x14ac:dyDescent="0.25">
      <c r="B563"/>
      <c r="C563"/>
      <c r="D563"/>
      <c r="E563"/>
      <c r="F563"/>
      <c r="G563"/>
      <c r="H563"/>
      <c r="I563"/>
      <c r="J563"/>
      <c r="K563"/>
      <c r="L563"/>
      <c r="M563"/>
      <c r="N563"/>
      <c r="O563"/>
      <c r="P563"/>
      <c r="Q563"/>
      <c r="R563"/>
      <c r="T563"/>
      <c r="U563"/>
      <c r="V563"/>
      <c r="W563"/>
      <c r="X563" s="75"/>
      <c r="Y563"/>
      <c r="Z563"/>
      <c r="AA563"/>
      <c r="AB563"/>
      <c r="AC563"/>
      <c r="AD563"/>
      <c r="AE563"/>
    </row>
    <row r="564" spans="2:31" ht="15" x14ac:dyDescent="0.25">
      <c r="B564"/>
      <c r="C564"/>
      <c r="D564"/>
      <c r="E564"/>
      <c r="F564"/>
      <c r="G564"/>
      <c r="H564"/>
      <c r="I564"/>
      <c r="J564"/>
      <c r="K564"/>
      <c r="L564"/>
      <c r="M564"/>
      <c r="N564"/>
      <c r="O564"/>
      <c r="P564"/>
      <c r="Q564"/>
      <c r="R564"/>
      <c r="T564"/>
      <c r="U564"/>
      <c r="V564"/>
      <c r="W564"/>
      <c r="X564" s="75"/>
      <c r="Y564"/>
      <c r="Z564"/>
      <c r="AA564"/>
      <c r="AB564"/>
      <c r="AC564"/>
      <c r="AD564"/>
      <c r="AE564"/>
    </row>
    <row r="565" spans="2:31" ht="15" x14ac:dyDescent="0.25">
      <c r="B565"/>
      <c r="C565"/>
      <c r="D565"/>
      <c r="E565"/>
      <c r="F565"/>
      <c r="G565"/>
      <c r="H565"/>
      <c r="I565"/>
      <c r="J565"/>
      <c r="K565"/>
      <c r="L565"/>
      <c r="M565"/>
      <c r="N565"/>
      <c r="O565"/>
      <c r="P565"/>
      <c r="Q565"/>
      <c r="R565"/>
      <c r="T565"/>
      <c r="U565"/>
      <c r="V565"/>
      <c r="W565"/>
      <c r="X565" s="75"/>
      <c r="Y565"/>
      <c r="Z565"/>
      <c r="AA565"/>
      <c r="AB565"/>
      <c r="AC565"/>
      <c r="AD565"/>
      <c r="AE565"/>
    </row>
    <row r="566" spans="2:31" ht="15" x14ac:dyDescent="0.25">
      <c r="B566"/>
      <c r="C566"/>
      <c r="D566"/>
      <c r="E566"/>
      <c r="F566"/>
      <c r="G566"/>
      <c r="H566"/>
      <c r="I566"/>
      <c r="J566"/>
      <c r="K566"/>
      <c r="L566"/>
      <c r="M566"/>
      <c r="N566"/>
      <c r="O566"/>
      <c r="P566"/>
      <c r="Q566"/>
      <c r="R566"/>
      <c r="T566"/>
      <c r="U566"/>
      <c r="V566"/>
      <c r="W566"/>
      <c r="X566" s="75"/>
      <c r="Y566"/>
      <c r="Z566"/>
      <c r="AA566"/>
      <c r="AB566"/>
      <c r="AC566"/>
      <c r="AD566"/>
      <c r="AE566"/>
    </row>
    <row r="567" spans="2:31" ht="15" x14ac:dyDescent="0.25">
      <c r="B567"/>
      <c r="C567"/>
      <c r="D567"/>
      <c r="E567"/>
      <c r="F567"/>
      <c r="G567"/>
      <c r="H567"/>
      <c r="I567"/>
      <c r="J567"/>
      <c r="K567"/>
      <c r="L567"/>
      <c r="M567"/>
      <c r="N567"/>
      <c r="O567"/>
      <c r="P567"/>
      <c r="Q567"/>
      <c r="R567"/>
      <c r="T567"/>
      <c r="U567"/>
      <c r="V567"/>
      <c r="W567"/>
      <c r="X567" s="75"/>
      <c r="Y567"/>
      <c r="Z567"/>
      <c r="AA567"/>
      <c r="AB567"/>
      <c r="AC567"/>
      <c r="AD567"/>
      <c r="AE567"/>
    </row>
    <row r="568" spans="2:31" ht="15" x14ac:dyDescent="0.25">
      <c r="B568"/>
      <c r="C568"/>
      <c r="D568"/>
      <c r="E568"/>
      <c r="F568"/>
      <c r="G568"/>
      <c r="H568"/>
      <c r="I568"/>
      <c r="J568"/>
      <c r="K568"/>
      <c r="L568"/>
      <c r="M568"/>
      <c r="N568"/>
      <c r="O568"/>
      <c r="P568"/>
      <c r="Q568"/>
      <c r="R568"/>
      <c r="T568"/>
      <c r="U568"/>
      <c r="V568"/>
      <c r="W568"/>
      <c r="X568" s="75"/>
      <c r="Y568"/>
      <c r="Z568"/>
      <c r="AA568"/>
      <c r="AB568"/>
      <c r="AC568"/>
      <c r="AD568"/>
      <c r="AE568"/>
    </row>
    <row r="569" spans="2:31" ht="15" x14ac:dyDescent="0.25">
      <c r="B569"/>
      <c r="C569"/>
      <c r="D569"/>
      <c r="E569"/>
      <c r="F569"/>
      <c r="G569"/>
      <c r="H569"/>
      <c r="I569"/>
      <c r="J569"/>
      <c r="K569"/>
      <c r="L569"/>
      <c r="M569"/>
      <c r="N569"/>
      <c r="O569"/>
      <c r="P569"/>
      <c r="Q569"/>
      <c r="R569"/>
      <c r="T569"/>
      <c r="U569"/>
      <c r="V569"/>
      <c r="W569"/>
      <c r="X569" s="75"/>
      <c r="Y569"/>
      <c r="Z569"/>
      <c r="AA569"/>
      <c r="AB569"/>
      <c r="AC569"/>
      <c r="AD569"/>
      <c r="AE569"/>
    </row>
    <row r="570" spans="2:31" ht="15" x14ac:dyDescent="0.25">
      <c r="B570"/>
      <c r="C570"/>
      <c r="D570"/>
      <c r="E570"/>
      <c r="F570"/>
      <c r="G570"/>
      <c r="H570"/>
      <c r="I570"/>
      <c r="J570"/>
      <c r="K570"/>
      <c r="L570"/>
      <c r="M570"/>
      <c r="N570"/>
      <c r="O570"/>
      <c r="P570"/>
      <c r="Q570"/>
      <c r="R570"/>
      <c r="T570"/>
      <c r="U570"/>
      <c r="V570"/>
      <c r="W570"/>
      <c r="X570" s="75"/>
      <c r="Y570"/>
      <c r="Z570"/>
      <c r="AA570"/>
      <c r="AB570"/>
      <c r="AC570"/>
      <c r="AD570"/>
      <c r="AE570"/>
    </row>
    <row r="571" spans="2:31" ht="15" x14ac:dyDescent="0.25">
      <c r="B571"/>
      <c r="C571"/>
      <c r="D571"/>
      <c r="E571"/>
      <c r="F571"/>
      <c r="G571"/>
      <c r="H571"/>
      <c r="I571"/>
      <c r="J571"/>
      <c r="K571"/>
      <c r="L571"/>
      <c r="M571"/>
      <c r="N571"/>
      <c r="O571"/>
      <c r="P571"/>
      <c r="Q571"/>
      <c r="R571"/>
      <c r="T571"/>
      <c r="U571"/>
      <c r="V571"/>
      <c r="W571"/>
      <c r="X571" s="75"/>
      <c r="Y571"/>
      <c r="Z571"/>
      <c r="AA571"/>
      <c r="AB571"/>
      <c r="AC571"/>
      <c r="AD571"/>
      <c r="AE571"/>
    </row>
    <row r="572" spans="2:31" ht="15" x14ac:dyDescent="0.25">
      <c r="B572"/>
      <c r="C572"/>
      <c r="D572"/>
      <c r="E572"/>
      <c r="F572"/>
      <c r="G572"/>
      <c r="H572"/>
      <c r="I572"/>
      <c r="J572"/>
      <c r="K572"/>
      <c r="L572"/>
      <c r="M572"/>
      <c r="N572"/>
      <c r="O572"/>
      <c r="P572"/>
      <c r="Q572"/>
      <c r="R572"/>
      <c r="T572"/>
      <c r="U572"/>
      <c r="V572"/>
      <c r="W572"/>
      <c r="X572" s="75"/>
      <c r="Y572"/>
      <c r="Z572"/>
      <c r="AA572"/>
      <c r="AB572"/>
      <c r="AC572"/>
      <c r="AD572"/>
      <c r="AE572"/>
    </row>
    <row r="573" spans="2:31" ht="15" x14ac:dyDescent="0.25">
      <c r="B573"/>
      <c r="C573"/>
      <c r="D573"/>
      <c r="E573"/>
      <c r="F573"/>
      <c r="G573"/>
      <c r="H573"/>
      <c r="I573"/>
      <c r="J573"/>
      <c r="K573"/>
      <c r="L573"/>
      <c r="M573"/>
      <c r="N573"/>
      <c r="O573"/>
      <c r="P573"/>
      <c r="Q573"/>
      <c r="R573"/>
      <c r="T573"/>
      <c r="U573"/>
      <c r="V573"/>
      <c r="W573"/>
      <c r="X573" s="75"/>
      <c r="Y573"/>
      <c r="Z573" s="75"/>
      <c r="AA573" s="75"/>
      <c r="AB573"/>
      <c r="AC573"/>
      <c r="AD573"/>
      <c r="AE573"/>
    </row>
    <row r="574" spans="2:31" ht="15" x14ac:dyDescent="0.25">
      <c r="B574"/>
      <c r="C574"/>
      <c r="D574"/>
      <c r="E574"/>
      <c r="F574"/>
      <c r="G574"/>
      <c r="H574"/>
      <c r="I574"/>
      <c r="J574"/>
      <c r="K574"/>
      <c r="L574"/>
      <c r="M574"/>
      <c r="N574"/>
      <c r="O574"/>
      <c r="P574"/>
      <c r="Q574"/>
      <c r="R574"/>
      <c r="T574"/>
      <c r="U574"/>
      <c r="V574"/>
      <c r="W574"/>
      <c r="X574" s="75"/>
      <c r="Y574"/>
      <c r="Z574" s="75"/>
      <c r="AA574" s="75"/>
      <c r="AB574"/>
      <c r="AC574"/>
      <c r="AD574"/>
      <c r="AE574"/>
    </row>
    <row r="575" spans="2:31" ht="15" x14ac:dyDescent="0.25">
      <c r="B575"/>
      <c r="C575"/>
      <c r="D575"/>
      <c r="E575"/>
      <c r="F575"/>
      <c r="G575"/>
      <c r="H575"/>
      <c r="I575"/>
      <c r="J575"/>
      <c r="K575"/>
      <c r="L575"/>
      <c r="M575"/>
      <c r="N575"/>
      <c r="O575"/>
      <c r="P575"/>
      <c r="Q575"/>
      <c r="R575"/>
      <c r="T575"/>
      <c r="U575"/>
      <c r="V575"/>
      <c r="W575"/>
      <c r="X575" s="75"/>
      <c r="Y575"/>
      <c r="Z575" s="75"/>
      <c r="AA575" s="75"/>
      <c r="AB575"/>
      <c r="AC575"/>
      <c r="AD575"/>
      <c r="AE575"/>
    </row>
    <row r="576" spans="2:31" ht="15" x14ac:dyDescent="0.25">
      <c r="B576"/>
      <c r="C576"/>
      <c r="D576"/>
      <c r="E576"/>
      <c r="F576"/>
      <c r="G576"/>
      <c r="H576"/>
      <c r="I576"/>
      <c r="J576"/>
      <c r="K576"/>
      <c r="L576"/>
      <c r="M576"/>
      <c r="N576"/>
      <c r="O576"/>
      <c r="P576"/>
      <c r="Q576"/>
      <c r="R576"/>
      <c r="T576"/>
      <c r="U576"/>
      <c r="V576"/>
      <c r="W576"/>
      <c r="X576" s="75"/>
      <c r="Y576"/>
      <c r="Z576" s="75"/>
      <c r="AA576" s="75"/>
      <c r="AB576"/>
      <c r="AC576"/>
      <c r="AD576"/>
      <c r="AE576"/>
    </row>
    <row r="577" spans="2:31" ht="15" x14ac:dyDescent="0.25">
      <c r="B577"/>
      <c r="C577"/>
      <c r="D577"/>
      <c r="E577"/>
      <c r="F577"/>
      <c r="G577"/>
      <c r="H577"/>
      <c r="I577"/>
      <c r="J577"/>
      <c r="K577"/>
      <c r="L577"/>
      <c r="M577"/>
      <c r="N577"/>
      <c r="O577"/>
      <c r="P577"/>
      <c r="Q577"/>
      <c r="R577"/>
      <c r="T577"/>
      <c r="U577"/>
      <c r="V577"/>
      <c r="W577"/>
      <c r="X577" s="75"/>
      <c r="Y577"/>
      <c r="Z577" s="75"/>
      <c r="AA577" s="75"/>
      <c r="AB577"/>
      <c r="AC577"/>
      <c r="AD577"/>
      <c r="AE577"/>
    </row>
    <row r="578" spans="2:31" ht="15" x14ac:dyDescent="0.25">
      <c r="B578"/>
      <c r="C578"/>
      <c r="D578"/>
      <c r="E578"/>
      <c r="F578"/>
      <c r="G578"/>
      <c r="H578"/>
      <c r="I578"/>
      <c r="J578"/>
      <c r="K578"/>
      <c r="L578"/>
      <c r="M578"/>
      <c r="N578"/>
      <c r="O578"/>
      <c r="P578"/>
      <c r="Q578"/>
      <c r="R578"/>
      <c r="T578"/>
      <c r="U578"/>
      <c r="V578"/>
      <c r="W578"/>
      <c r="X578" s="75"/>
      <c r="Y578"/>
      <c r="Z578"/>
      <c r="AA578"/>
      <c r="AB578"/>
      <c r="AC578"/>
      <c r="AD578"/>
      <c r="AE578"/>
    </row>
    <row r="579" spans="2:31" ht="15" x14ac:dyDescent="0.25">
      <c r="B579"/>
      <c r="C579"/>
      <c r="D579"/>
      <c r="E579"/>
      <c r="F579"/>
      <c r="G579"/>
      <c r="H579"/>
      <c r="I579"/>
      <c r="J579"/>
      <c r="K579"/>
      <c r="L579"/>
      <c r="M579"/>
      <c r="N579"/>
      <c r="O579"/>
      <c r="P579"/>
      <c r="Q579"/>
      <c r="R579"/>
      <c r="T579"/>
      <c r="U579"/>
      <c r="V579"/>
      <c r="W579"/>
      <c r="X579" s="75"/>
      <c r="Y579"/>
      <c r="Z579" s="75"/>
      <c r="AA579" s="75"/>
      <c r="AB579"/>
      <c r="AC579"/>
      <c r="AD579"/>
      <c r="AE579"/>
    </row>
    <row r="580" spans="2:31" ht="15" x14ac:dyDescent="0.25">
      <c r="B580"/>
      <c r="C580"/>
      <c r="D580"/>
      <c r="E580"/>
      <c r="F580"/>
      <c r="G580"/>
      <c r="H580"/>
      <c r="I580"/>
      <c r="J580"/>
      <c r="K580"/>
      <c r="L580"/>
      <c r="M580"/>
      <c r="N580"/>
      <c r="O580"/>
      <c r="P580"/>
      <c r="Q580"/>
      <c r="R580"/>
      <c r="T580"/>
      <c r="U580"/>
      <c r="V580"/>
      <c r="W580"/>
      <c r="X580" s="75"/>
      <c r="Y580"/>
      <c r="Z580" s="75"/>
      <c r="AA580" s="75"/>
      <c r="AB580"/>
      <c r="AC580"/>
      <c r="AD580"/>
      <c r="AE580"/>
    </row>
    <row r="581" spans="2:31" ht="15" x14ac:dyDescent="0.25">
      <c r="B581"/>
      <c r="C581"/>
      <c r="D581"/>
      <c r="E581"/>
      <c r="F581"/>
      <c r="G581"/>
      <c r="H581"/>
      <c r="I581"/>
      <c r="J581"/>
      <c r="K581"/>
      <c r="L581"/>
      <c r="M581"/>
      <c r="N581"/>
      <c r="O581"/>
      <c r="P581"/>
      <c r="Q581"/>
      <c r="R581"/>
      <c r="T581"/>
      <c r="U581"/>
      <c r="V581"/>
      <c r="W581"/>
      <c r="X581" s="75"/>
      <c r="Y581"/>
      <c r="Z581" s="75"/>
      <c r="AA581" s="75"/>
      <c r="AB581"/>
      <c r="AC581"/>
      <c r="AD581"/>
      <c r="AE581"/>
    </row>
    <row r="582" spans="2:31" ht="15" x14ac:dyDescent="0.25">
      <c r="B582"/>
      <c r="C582"/>
      <c r="D582"/>
      <c r="E582"/>
      <c r="F582"/>
      <c r="G582"/>
      <c r="H582"/>
      <c r="I582"/>
      <c r="J582"/>
      <c r="K582"/>
      <c r="L582"/>
      <c r="M582"/>
      <c r="N582"/>
      <c r="O582"/>
      <c r="P582"/>
      <c r="Q582"/>
      <c r="R582"/>
      <c r="T582"/>
      <c r="U582"/>
      <c r="V582"/>
      <c r="W582"/>
      <c r="X582" s="75"/>
      <c r="Y582"/>
      <c r="Z582" s="75"/>
      <c r="AA582" s="75"/>
      <c r="AB582"/>
      <c r="AC582"/>
      <c r="AD582"/>
      <c r="AE582"/>
    </row>
    <row r="583" spans="2:31" ht="15" x14ac:dyDescent="0.25">
      <c r="B583"/>
      <c r="C583"/>
      <c r="D583"/>
      <c r="E583"/>
      <c r="F583"/>
      <c r="G583"/>
      <c r="H583"/>
      <c r="I583"/>
      <c r="J583"/>
      <c r="K583"/>
      <c r="L583"/>
      <c r="M583"/>
      <c r="N583"/>
      <c r="O583"/>
      <c r="P583"/>
      <c r="Q583"/>
      <c r="R583"/>
      <c r="T583"/>
      <c r="U583"/>
      <c r="V583"/>
      <c r="W583"/>
      <c r="X583" s="75"/>
      <c r="Y583"/>
      <c r="Z583" s="75"/>
      <c r="AA583" s="75"/>
      <c r="AB583"/>
      <c r="AC583"/>
      <c r="AD583"/>
      <c r="AE583"/>
    </row>
    <row r="584" spans="2:31" ht="15" x14ac:dyDescent="0.25">
      <c r="B584"/>
      <c r="C584"/>
      <c r="D584"/>
      <c r="E584"/>
      <c r="F584"/>
      <c r="G584"/>
      <c r="H584"/>
      <c r="I584"/>
      <c r="J584"/>
      <c r="K584"/>
      <c r="L584"/>
      <c r="M584"/>
      <c r="N584"/>
      <c r="O584"/>
      <c r="P584"/>
      <c r="Q584"/>
      <c r="R584"/>
      <c r="T584"/>
      <c r="U584"/>
      <c r="V584"/>
      <c r="W584"/>
      <c r="X584" s="75"/>
      <c r="Y584"/>
      <c r="Z584" s="75"/>
      <c r="AA584" s="75"/>
      <c r="AB584"/>
      <c r="AC584"/>
      <c r="AD584"/>
      <c r="AE584"/>
    </row>
    <row r="585" spans="2:31" ht="15" x14ac:dyDescent="0.25">
      <c r="B585"/>
      <c r="C585"/>
      <c r="D585"/>
      <c r="E585"/>
      <c r="F585"/>
      <c r="G585"/>
      <c r="H585"/>
      <c r="I585"/>
      <c r="J585"/>
      <c r="K585"/>
      <c r="L585"/>
      <c r="M585"/>
      <c r="N585"/>
      <c r="O585"/>
      <c r="P585"/>
      <c r="Q585"/>
      <c r="R585"/>
      <c r="T585"/>
      <c r="U585"/>
      <c r="V585"/>
      <c r="W585"/>
      <c r="X585" s="75"/>
      <c r="Y585"/>
      <c r="Z585"/>
      <c r="AA585"/>
      <c r="AB585"/>
      <c r="AC585"/>
      <c r="AD585"/>
      <c r="AE585"/>
    </row>
    <row r="586" spans="2:31" ht="15" x14ac:dyDescent="0.25">
      <c r="B586"/>
      <c r="C586"/>
      <c r="D586"/>
      <c r="E586"/>
      <c r="F586"/>
      <c r="G586"/>
      <c r="H586"/>
      <c r="I586"/>
      <c r="J586"/>
      <c r="K586"/>
      <c r="L586"/>
      <c r="M586"/>
      <c r="N586"/>
      <c r="O586"/>
      <c r="P586"/>
      <c r="Q586"/>
      <c r="R586"/>
      <c r="T586"/>
      <c r="U586"/>
      <c r="V586"/>
      <c r="W586"/>
      <c r="X586" s="75"/>
      <c r="Y586"/>
      <c r="Z586" s="75"/>
      <c r="AA586" s="75"/>
      <c r="AB586"/>
      <c r="AC586"/>
      <c r="AD586"/>
      <c r="AE586"/>
    </row>
    <row r="587" spans="2:31" ht="15" x14ac:dyDescent="0.25">
      <c r="B587"/>
      <c r="C587"/>
      <c r="D587"/>
      <c r="E587"/>
      <c r="F587"/>
      <c r="G587"/>
      <c r="H587"/>
      <c r="I587"/>
      <c r="J587"/>
      <c r="K587"/>
      <c r="L587"/>
      <c r="M587"/>
      <c r="N587"/>
      <c r="O587"/>
      <c r="P587"/>
      <c r="Q587"/>
      <c r="R587"/>
      <c r="T587"/>
      <c r="U587"/>
      <c r="V587"/>
      <c r="W587"/>
      <c r="X587" s="75"/>
      <c r="Y587"/>
      <c r="Z587" s="75"/>
      <c r="AA587" s="75"/>
      <c r="AB587"/>
      <c r="AC587"/>
      <c r="AD587"/>
      <c r="AE587"/>
    </row>
    <row r="588" spans="2:31" ht="15" x14ac:dyDescent="0.25">
      <c r="B588"/>
      <c r="C588"/>
      <c r="D588"/>
      <c r="E588"/>
      <c r="F588"/>
      <c r="G588"/>
      <c r="H588"/>
      <c r="I588"/>
      <c r="J588"/>
      <c r="K588"/>
      <c r="L588"/>
      <c r="M588"/>
      <c r="N588"/>
      <c r="O588"/>
      <c r="P588"/>
      <c r="Q588"/>
      <c r="R588"/>
      <c r="T588"/>
      <c r="U588"/>
      <c r="V588"/>
      <c r="W588"/>
      <c r="X588" s="75"/>
      <c r="Y588"/>
      <c r="Z588" s="75"/>
      <c r="AA588" s="75"/>
      <c r="AB588"/>
      <c r="AC588"/>
      <c r="AD588"/>
      <c r="AE588"/>
    </row>
    <row r="589" spans="2:31" ht="15" x14ac:dyDescent="0.25">
      <c r="B589"/>
      <c r="C589"/>
      <c r="D589"/>
      <c r="E589"/>
      <c r="F589"/>
      <c r="G589"/>
      <c r="H589"/>
      <c r="I589"/>
      <c r="J589"/>
      <c r="K589"/>
      <c r="L589"/>
      <c r="M589"/>
      <c r="N589"/>
      <c r="O589"/>
      <c r="P589"/>
      <c r="Q589"/>
      <c r="R589"/>
      <c r="T589"/>
      <c r="U589"/>
      <c r="V589"/>
      <c r="W589"/>
      <c r="X589" s="75"/>
      <c r="Y589"/>
      <c r="Z589"/>
      <c r="AA589"/>
      <c r="AB589"/>
      <c r="AC589"/>
      <c r="AD589"/>
      <c r="AE589"/>
    </row>
    <row r="590" spans="2:31" ht="15" x14ac:dyDescent="0.25">
      <c r="B590"/>
      <c r="C590"/>
      <c r="D590"/>
      <c r="E590"/>
      <c r="F590"/>
      <c r="G590"/>
      <c r="H590"/>
      <c r="I590"/>
      <c r="J590"/>
      <c r="K590"/>
      <c r="L590"/>
      <c r="M590"/>
      <c r="N590"/>
      <c r="O590"/>
      <c r="P590"/>
      <c r="Q590"/>
      <c r="R590"/>
      <c r="T590"/>
      <c r="U590"/>
      <c r="V590"/>
      <c r="W590"/>
      <c r="X590" s="75"/>
      <c r="Y590"/>
      <c r="Z590" s="75"/>
      <c r="AA590" s="75"/>
      <c r="AB590"/>
      <c r="AC590"/>
      <c r="AD590"/>
      <c r="AE590"/>
    </row>
    <row r="591" spans="2:31" ht="15" x14ac:dyDescent="0.25">
      <c r="B591"/>
      <c r="C591"/>
      <c r="D591"/>
      <c r="E591"/>
      <c r="F591"/>
      <c r="G591"/>
      <c r="H591"/>
      <c r="I591"/>
      <c r="J591"/>
      <c r="K591"/>
      <c r="L591"/>
      <c r="M591"/>
      <c r="N591"/>
      <c r="O591"/>
      <c r="P591"/>
      <c r="Q591"/>
      <c r="R591"/>
      <c r="T591"/>
      <c r="U591"/>
      <c r="V591"/>
      <c r="W591"/>
      <c r="X591" s="75"/>
      <c r="Y591"/>
      <c r="Z591" s="75"/>
      <c r="AA591" s="75"/>
      <c r="AB591"/>
      <c r="AC591"/>
      <c r="AD591"/>
      <c r="AE591"/>
    </row>
    <row r="592" spans="2:31" ht="15" x14ac:dyDescent="0.25">
      <c r="B592"/>
      <c r="C592"/>
      <c r="D592"/>
      <c r="E592"/>
      <c r="F592"/>
      <c r="G592"/>
      <c r="H592"/>
      <c r="I592"/>
      <c r="J592"/>
      <c r="K592"/>
      <c r="L592"/>
      <c r="M592"/>
      <c r="N592"/>
      <c r="O592"/>
      <c r="P592"/>
      <c r="Q592"/>
      <c r="R592"/>
      <c r="T592"/>
      <c r="U592"/>
      <c r="V592"/>
      <c r="W592"/>
      <c r="X592" s="75"/>
      <c r="Y592"/>
      <c r="Z592"/>
      <c r="AA592"/>
      <c r="AB592"/>
      <c r="AC592"/>
      <c r="AD592"/>
      <c r="AE592"/>
    </row>
    <row r="593" spans="2:31" ht="15" x14ac:dyDescent="0.25">
      <c r="B593"/>
      <c r="C593"/>
      <c r="D593"/>
      <c r="E593"/>
      <c r="F593"/>
      <c r="G593"/>
      <c r="H593"/>
      <c r="I593"/>
      <c r="J593"/>
      <c r="K593"/>
      <c r="L593"/>
      <c r="M593"/>
      <c r="N593"/>
      <c r="O593"/>
      <c r="P593"/>
      <c r="Q593"/>
      <c r="R593"/>
      <c r="T593"/>
      <c r="U593"/>
      <c r="V593"/>
      <c r="W593"/>
      <c r="X593" s="75"/>
      <c r="Y593"/>
      <c r="Z593"/>
      <c r="AA593"/>
      <c r="AB593"/>
      <c r="AC593"/>
      <c r="AD593"/>
      <c r="AE593"/>
    </row>
    <row r="594" spans="2:31" ht="15" x14ac:dyDescent="0.25">
      <c r="B594"/>
      <c r="C594"/>
      <c r="D594"/>
      <c r="E594"/>
      <c r="F594"/>
      <c r="G594"/>
      <c r="H594"/>
      <c r="I594"/>
      <c r="J594"/>
      <c r="K594"/>
      <c r="L594"/>
      <c r="M594"/>
      <c r="N594"/>
      <c r="O594"/>
      <c r="P594"/>
      <c r="Q594"/>
      <c r="R594"/>
      <c r="T594"/>
      <c r="U594"/>
      <c r="V594"/>
      <c r="W594"/>
      <c r="X594" s="75"/>
      <c r="Y594"/>
      <c r="Z594" s="75"/>
      <c r="AA594" s="75"/>
      <c r="AB594"/>
      <c r="AC594"/>
      <c r="AD594"/>
      <c r="AE594"/>
    </row>
    <row r="595" spans="2:31" ht="15" x14ac:dyDescent="0.25">
      <c r="B595"/>
      <c r="C595"/>
      <c r="D595"/>
      <c r="E595"/>
      <c r="F595"/>
      <c r="G595"/>
      <c r="H595"/>
      <c r="I595"/>
      <c r="J595"/>
      <c r="K595"/>
      <c r="L595"/>
      <c r="M595"/>
      <c r="N595"/>
      <c r="O595"/>
      <c r="P595"/>
      <c r="Q595"/>
      <c r="R595"/>
      <c r="T595"/>
      <c r="U595"/>
      <c r="V595"/>
      <c r="W595"/>
      <c r="X595" s="75"/>
      <c r="Y595"/>
      <c r="Z595" s="75"/>
      <c r="AA595" s="75"/>
      <c r="AB595"/>
      <c r="AC595"/>
      <c r="AD595"/>
      <c r="AE595"/>
    </row>
    <row r="596" spans="2:31" ht="15" x14ac:dyDescent="0.25">
      <c r="B596"/>
      <c r="C596"/>
      <c r="D596"/>
      <c r="E596"/>
      <c r="F596"/>
      <c r="G596"/>
      <c r="H596"/>
      <c r="I596"/>
      <c r="J596"/>
      <c r="K596"/>
      <c r="L596"/>
      <c r="M596"/>
      <c r="N596"/>
      <c r="O596"/>
      <c r="P596"/>
      <c r="Q596"/>
      <c r="R596"/>
      <c r="T596"/>
      <c r="U596"/>
      <c r="V596"/>
      <c r="W596"/>
      <c r="X596" s="75"/>
      <c r="Y596"/>
      <c r="Z596"/>
      <c r="AA596"/>
      <c r="AB596"/>
      <c r="AC596"/>
      <c r="AD596"/>
      <c r="AE596"/>
    </row>
    <row r="597" spans="2:31" ht="15" x14ac:dyDescent="0.25">
      <c r="B597"/>
      <c r="C597"/>
      <c r="D597"/>
      <c r="E597"/>
      <c r="F597"/>
      <c r="G597"/>
      <c r="H597"/>
      <c r="I597"/>
      <c r="J597"/>
      <c r="K597"/>
      <c r="L597"/>
      <c r="M597"/>
      <c r="N597"/>
      <c r="O597"/>
      <c r="P597"/>
      <c r="Q597"/>
      <c r="R597"/>
      <c r="T597"/>
      <c r="U597"/>
      <c r="V597"/>
      <c r="W597"/>
      <c r="X597" s="75"/>
      <c r="Y597"/>
      <c r="Z597" s="75"/>
      <c r="AA597"/>
      <c r="AB597"/>
      <c r="AC597"/>
      <c r="AD597"/>
      <c r="AE597"/>
    </row>
    <row r="598" spans="2:31" ht="15" x14ac:dyDescent="0.25">
      <c r="B598"/>
      <c r="C598"/>
      <c r="D598"/>
      <c r="E598"/>
      <c r="F598"/>
      <c r="G598"/>
      <c r="H598"/>
      <c r="I598"/>
      <c r="J598"/>
      <c r="K598"/>
      <c r="L598"/>
      <c r="M598"/>
      <c r="N598"/>
      <c r="O598"/>
      <c r="P598"/>
      <c r="Q598"/>
      <c r="R598"/>
      <c r="T598"/>
      <c r="U598"/>
      <c r="V598"/>
      <c r="W598"/>
      <c r="X598" s="75"/>
      <c r="Y598"/>
      <c r="Z598" s="75"/>
      <c r="AA598" s="75"/>
      <c r="AB598"/>
      <c r="AC598"/>
      <c r="AD598"/>
      <c r="AE598"/>
    </row>
    <row r="599" spans="2:31" ht="15" x14ac:dyDescent="0.25">
      <c r="B599"/>
      <c r="C599"/>
      <c r="D599"/>
      <c r="E599"/>
      <c r="F599"/>
      <c r="G599"/>
      <c r="H599"/>
      <c r="I599"/>
      <c r="J599"/>
      <c r="K599"/>
      <c r="L599"/>
      <c r="M599"/>
      <c r="N599"/>
      <c r="O599"/>
      <c r="P599"/>
      <c r="Q599"/>
      <c r="R599"/>
      <c r="T599"/>
      <c r="U599"/>
      <c r="V599"/>
      <c r="W599"/>
      <c r="X599" s="75"/>
      <c r="Y599"/>
      <c r="Z599"/>
      <c r="AA599"/>
      <c r="AB599"/>
      <c r="AC599"/>
      <c r="AD599"/>
      <c r="AE599"/>
    </row>
    <row r="600" spans="2:31" ht="15" x14ac:dyDescent="0.25">
      <c r="B600"/>
      <c r="C600"/>
      <c r="D600"/>
      <c r="E600"/>
      <c r="F600"/>
      <c r="G600"/>
      <c r="H600"/>
      <c r="I600"/>
      <c r="J600"/>
      <c r="K600"/>
      <c r="L600"/>
      <c r="M600"/>
      <c r="N600"/>
      <c r="O600"/>
      <c r="P600"/>
      <c r="Q600"/>
      <c r="R600"/>
      <c r="T600"/>
      <c r="U600"/>
      <c r="V600"/>
      <c r="W600"/>
      <c r="X600" s="75"/>
      <c r="Y600"/>
      <c r="Z600"/>
      <c r="AA600"/>
      <c r="AB600"/>
      <c r="AC600"/>
      <c r="AD600"/>
      <c r="AE600"/>
    </row>
    <row r="601" spans="2:31" ht="15" x14ac:dyDescent="0.25">
      <c r="B601"/>
      <c r="C601"/>
      <c r="D601"/>
      <c r="E601"/>
      <c r="F601"/>
      <c r="G601"/>
      <c r="H601"/>
      <c r="I601"/>
      <c r="J601"/>
      <c r="K601"/>
      <c r="L601"/>
      <c r="M601"/>
      <c r="N601"/>
      <c r="O601"/>
      <c r="P601"/>
      <c r="Q601"/>
      <c r="R601"/>
      <c r="T601"/>
      <c r="U601"/>
      <c r="V601"/>
      <c r="W601"/>
      <c r="X601" s="75"/>
      <c r="Y601"/>
      <c r="Z601" s="75"/>
      <c r="AA601" s="75"/>
      <c r="AB601"/>
      <c r="AC601"/>
      <c r="AD601"/>
      <c r="AE601"/>
    </row>
    <row r="602" spans="2:31" ht="15" x14ac:dyDescent="0.25">
      <c r="B602"/>
      <c r="C602"/>
      <c r="D602"/>
      <c r="E602"/>
      <c r="F602"/>
      <c r="G602"/>
      <c r="H602"/>
      <c r="I602"/>
      <c r="J602"/>
      <c r="K602"/>
      <c r="L602"/>
      <c r="M602"/>
      <c r="N602"/>
      <c r="O602"/>
      <c r="P602"/>
      <c r="Q602"/>
      <c r="R602"/>
      <c r="T602"/>
      <c r="U602"/>
      <c r="V602"/>
      <c r="W602"/>
      <c r="X602" s="75"/>
      <c r="Y602"/>
      <c r="Z602" s="75"/>
      <c r="AA602" s="75"/>
      <c r="AB602"/>
      <c r="AC602"/>
      <c r="AD602"/>
      <c r="AE602"/>
    </row>
    <row r="603" spans="2:31" ht="15" x14ac:dyDescent="0.25">
      <c r="B603"/>
      <c r="C603"/>
      <c r="D603"/>
      <c r="E603"/>
      <c r="F603"/>
      <c r="G603"/>
      <c r="H603"/>
      <c r="I603"/>
      <c r="J603"/>
      <c r="K603"/>
      <c r="L603"/>
      <c r="M603"/>
      <c r="N603"/>
      <c r="O603"/>
      <c r="P603"/>
      <c r="Q603"/>
      <c r="R603"/>
      <c r="T603"/>
      <c r="U603"/>
      <c r="V603"/>
      <c r="W603"/>
      <c r="X603" s="75"/>
      <c r="Y603"/>
      <c r="Z603" s="75"/>
      <c r="AA603" s="75"/>
      <c r="AB603"/>
      <c r="AC603"/>
      <c r="AD603"/>
      <c r="AE603"/>
    </row>
    <row r="604" spans="2:31" ht="15" x14ac:dyDescent="0.25">
      <c r="B604"/>
      <c r="C604"/>
      <c r="D604"/>
      <c r="E604"/>
      <c r="F604"/>
      <c r="G604"/>
      <c r="H604"/>
      <c r="I604"/>
      <c r="J604"/>
      <c r="K604"/>
      <c r="L604"/>
      <c r="M604"/>
      <c r="N604"/>
      <c r="O604"/>
      <c r="P604"/>
      <c r="Q604"/>
      <c r="R604"/>
      <c r="T604"/>
      <c r="U604"/>
      <c r="V604"/>
      <c r="W604"/>
      <c r="X604" s="75"/>
      <c r="Y604"/>
      <c r="Z604" s="75"/>
      <c r="AA604" s="75"/>
      <c r="AB604"/>
      <c r="AC604"/>
      <c r="AD604"/>
      <c r="AE604"/>
    </row>
    <row r="605" spans="2:31" ht="15" x14ac:dyDescent="0.25">
      <c r="B605"/>
      <c r="C605"/>
      <c r="D605"/>
      <c r="E605"/>
      <c r="F605"/>
      <c r="G605"/>
      <c r="H605"/>
      <c r="I605"/>
      <c r="J605"/>
      <c r="K605"/>
      <c r="L605"/>
      <c r="M605"/>
      <c r="N605"/>
      <c r="O605"/>
      <c r="P605"/>
      <c r="Q605"/>
      <c r="R605"/>
      <c r="T605"/>
      <c r="U605"/>
      <c r="V605"/>
      <c r="W605"/>
      <c r="X605" s="75"/>
      <c r="Y605"/>
      <c r="Z605" s="75"/>
      <c r="AA605" s="75"/>
      <c r="AB605"/>
      <c r="AC605"/>
      <c r="AD605"/>
      <c r="AE605"/>
    </row>
    <row r="606" spans="2:31" ht="15" x14ac:dyDescent="0.25">
      <c r="B606"/>
      <c r="C606"/>
      <c r="D606"/>
      <c r="E606"/>
      <c r="F606"/>
      <c r="G606"/>
      <c r="H606"/>
      <c r="I606"/>
      <c r="J606"/>
      <c r="K606"/>
      <c r="L606"/>
      <c r="M606"/>
      <c r="N606"/>
      <c r="O606"/>
      <c r="P606"/>
      <c r="Q606"/>
      <c r="R606"/>
      <c r="T606"/>
      <c r="U606"/>
      <c r="V606"/>
      <c r="W606"/>
      <c r="X606" s="75"/>
      <c r="Y606"/>
      <c r="Z606" s="75"/>
      <c r="AA606" s="75"/>
      <c r="AB606"/>
      <c r="AC606"/>
      <c r="AD606"/>
      <c r="AE606"/>
    </row>
    <row r="607" spans="2:31" ht="15" x14ac:dyDescent="0.25">
      <c r="B607"/>
      <c r="C607"/>
      <c r="D607"/>
      <c r="E607"/>
      <c r="F607"/>
      <c r="G607"/>
      <c r="H607"/>
      <c r="I607"/>
      <c r="J607"/>
      <c r="K607"/>
      <c r="L607"/>
      <c r="M607"/>
      <c r="N607"/>
      <c r="O607"/>
      <c r="P607"/>
      <c r="Q607"/>
      <c r="R607"/>
      <c r="T607"/>
      <c r="U607"/>
      <c r="V607"/>
      <c r="W607"/>
      <c r="X607" s="75"/>
      <c r="Y607"/>
      <c r="Z607"/>
      <c r="AA607"/>
      <c r="AB607"/>
      <c r="AC607"/>
      <c r="AD607"/>
      <c r="AE607"/>
    </row>
    <row r="608" spans="2:31" ht="15" x14ac:dyDescent="0.25">
      <c r="B608"/>
      <c r="C608"/>
      <c r="D608"/>
      <c r="E608"/>
      <c r="F608"/>
      <c r="G608"/>
      <c r="H608"/>
      <c r="I608"/>
      <c r="J608"/>
      <c r="K608"/>
      <c r="L608"/>
      <c r="M608"/>
      <c r="N608"/>
      <c r="O608"/>
      <c r="P608"/>
      <c r="Q608"/>
      <c r="R608"/>
      <c r="T608"/>
      <c r="U608"/>
      <c r="V608"/>
      <c r="W608"/>
      <c r="X608" s="75"/>
      <c r="Y608"/>
      <c r="Z608"/>
      <c r="AA608"/>
      <c r="AB608"/>
      <c r="AC608"/>
      <c r="AD608"/>
      <c r="AE608"/>
    </row>
    <row r="609" spans="2:31" ht="15" x14ac:dyDescent="0.25">
      <c r="B609"/>
      <c r="C609"/>
      <c r="D609"/>
      <c r="E609"/>
      <c r="F609"/>
      <c r="G609"/>
      <c r="H609"/>
      <c r="I609"/>
      <c r="J609"/>
      <c r="K609"/>
      <c r="L609"/>
      <c r="M609"/>
      <c r="N609"/>
      <c r="O609"/>
      <c r="P609"/>
      <c r="Q609"/>
      <c r="R609"/>
      <c r="T609"/>
      <c r="U609"/>
      <c r="V609"/>
      <c r="W609"/>
      <c r="X609" s="75"/>
      <c r="Y609"/>
      <c r="Z609" s="75"/>
      <c r="AA609" s="75"/>
      <c r="AB609"/>
      <c r="AC609"/>
      <c r="AD609"/>
      <c r="AE609"/>
    </row>
    <row r="610" spans="2:31" ht="15" x14ac:dyDescent="0.25">
      <c r="B610"/>
      <c r="C610"/>
      <c r="D610"/>
      <c r="E610"/>
      <c r="F610"/>
      <c r="G610"/>
      <c r="H610"/>
      <c r="I610"/>
      <c r="J610"/>
      <c r="K610"/>
      <c r="L610"/>
      <c r="M610"/>
      <c r="N610"/>
      <c r="O610"/>
      <c r="P610"/>
      <c r="Q610"/>
      <c r="R610"/>
      <c r="T610"/>
      <c r="U610"/>
      <c r="V610"/>
      <c r="W610"/>
      <c r="X610" s="75"/>
      <c r="Y610"/>
      <c r="Z610"/>
      <c r="AA610"/>
      <c r="AB610"/>
      <c r="AC610"/>
      <c r="AD610"/>
      <c r="AE610"/>
    </row>
    <row r="611" spans="2:31" ht="15" x14ac:dyDescent="0.25">
      <c r="B611"/>
      <c r="C611"/>
      <c r="D611"/>
      <c r="E611"/>
      <c r="F611"/>
      <c r="G611"/>
      <c r="H611"/>
      <c r="I611"/>
      <c r="J611"/>
      <c r="K611"/>
      <c r="L611"/>
      <c r="M611"/>
      <c r="N611"/>
      <c r="O611"/>
      <c r="P611"/>
      <c r="Q611"/>
      <c r="R611"/>
      <c r="T611"/>
      <c r="U611"/>
      <c r="V611"/>
      <c r="W611"/>
      <c r="X611" s="75"/>
      <c r="Y611"/>
      <c r="Z611" s="75"/>
      <c r="AA611" s="75"/>
      <c r="AB611"/>
      <c r="AC611"/>
      <c r="AD611"/>
      <c r="AE611"/>
    </row>
    <row r="612" spans="2:31" ht="15" x14ac:dyDescent="0.25">
      <c r="B612"/>
      <c r="C612"/>
      <c r="D612"/>
      <c r="E612"/>
      <c r="F612"/>
      <c r="G612"/>
      <c r="H612"/>
      <c r="I612"/>
      <c r="J612"/>
      <c r="K612"/>
      <c r="L612"/>
      <c r="M612"/>
      <c r="N612"/>
      <c r="O612"/>
      <c r="P612"/>
      <c r="Q612"/>
      <c r="R612"/>
      <c r="T612"/>
      <c r="U612"/>
      <c r="V612"/>
      <c r="W612"/>
      <c r="X612" s="75"/>
      <c r="Y612"/>
      <c r="Z612"/>
      <c r="AA612"/>
      <c r="AB612"/>
      <c r="AC612"/>
      <c r="AD612"/>
      <c r="AE612"/>
    </row>
    <row r="613" spans="2:31" ht="15" x14ac:dyDescent="0.25">
      <c r="B613"/>
      <c r="C613"/>
      <c r="D613"/>
      <c r="E613"/>
      <c r="F613"/>
      <c r="G613"/>
      <c r="H613"/>
      <c r="I613"/>
      <c r="J613"/>
      <c r="K613"/>
      <c r="L613"/>
      <c r="M613"/>
      <c r="N613"/>
      <c r="O613"/>
      <c r="P613"/>
      <c r="Q613"/>
      <c r="R613"/>
      <c r="T613"/>
      <c r="U613"/>
      <c r="V613"/>
      <c r="W613"/>
      <c r="X613" s="75"/>
      <c r="Y613"/>
      <c r="Z613"/>
      <c r="AA613"/>
      <c r="AB613"/>
      <c r="AC613"/>
      <c r="AD613"/>
      <c r="AE613"/>
    </row>
    <row r="614" spans="2:31" ht="15" x14ac:dyDescent="0.25">
      <c r="B614"/>
      <c r="C614"/>
      <c r="D614"/>
      <c r="E614"/>
      <c r="F614"/>
      <c r="G614"/>
      <c r="H614"/>
      <c r="I614"/>
      <c r="J614"/>
      <c r="K614"/>
      <c r="L614"/>
      <c r="M614"/>
      <c r="N614"/>
      <c r="O614"/>
      <c r="P614"/>
      <c r="Q614"/>
      <c r="R614"/>
      <c r="T614"/>
      <c r="U614"/>
      <c r="V614"/>
      <c r="W614"/>
      <c r="X614" s="75"/>
      <c r="Y614"/>
      <c r="Z614"/>
      <c r="AA614"/>
      <c r="AB614"/>
      <c r="AC614"/>
      <c r="AD614"/>
      <c r="AE614"/>
    </row>
    <row r="615" spans="2:31" ht="15" x14ac:dyDescent="0.25">
      <c r="B615"/>
      <c r="C615"/>
      <c r="D615"/>
      <c r="E615"/>
      <c r="F615"/>
      <c r="G615"/>
      <c r="H615"/>
      <c r="I615"/>
      <c r="J615"/>
      <c r="K615"/>
      <c r="L615"/>
      <c r="M615"/>
      <c r="N615"/>
      <c r="O615"/>
      <c r="P615"/>
      <c r="Q615"/>
      <c r="R615"/>
      <c r="T615"/>
      <c r="U615"/>
      <c r="V615"/>
      <c r="W615"/>
      <c r="X615" s="75"/>
      <c r="Y615"/>
      <c r="Z615" s="75"/>
      <c r="AA615" s="75"/>
      <c r="AB615"/>
      <c r="AC615"/>
      <c r="AD615"/>
      <c r="AE615"/>
    </row>
    <row r="616" spans="2:31" ht="15" x14ac:dyDescent="0.25">
      <c r="B616"/>
      <c r="C616"/>
      <c r="D616"/>
      <c r="E616"/>
      <c r="F616"/>
      <c r="G616"/>
      <c r="H616"/>
      <c r="I616"/>
      <c r="J616"/>
      <c r="K616"/>
      <c r="L616"/>
      <c r="M616"/>
      <c r="N616"/>
      <c r="O616"/>
      <c r="P616"/>
      <c r="Q616"/>
      <c r="R616"/>
      <c r="T616"/>
      <c r="U616"/>
      <c r="V616"/>
      <c r="W616"/>
      <c r="X616"/>
      <c r="Y616"/>
      <c r="Z616" s="75"/>
      <c r="AA616" s="75"/>
      <c r="AB616"/>
      <c r="AC616"/>
      <c r="AD616"/>
      <c r="AE616"/>
    </row>
    <row r="617" spans="2:31" ht="15" x14ac:dyDescent="0.25">
      <c r="B617"/>
      <c r="C617"/>
      <c r="D617"/>
      <c r="E617"/>
      <c r="F617"/>
      <c r="G617"/>
      <c r="H617"/>
      <c r="I617"/>
      <c r="J617"/>
      <c r="K617"/>
      <c r="L617"/>
      <c r="M617"/>
      <c r="N617"/>
      <c r="O617"/>
      <c r="P617"/>
      <c r="Q617"/>
      <c r="R617"/>
      <c r="T617"/>
      <c r="U617"/>
      <c r="V617"/>
      <c r="W617"/>
      <c r="X617" s="75"/>
      <c r="Y617"/>
      <c r="Z617" s="75"/>
      <c r="AA617" s="75"/>
      <c r="AB617"/>
      <c r="AC617"/>
      <c r="AD617"/>
      <c r="AE617"/>
    </row>
    <row r="618" spans="2:31" ht="15" x14ac:dyDescent="0.25">
      <c r="B618"/>
      <c r="C618"/>
      <c r="D618"/>
      <c r="E618"/>
      <c r="F618"/>
      <c r="G618"/>
      <c r="H618"/>
      <c r="I618"/>
      <c r="J618"/>
      <c r="K618"/>
      <c r="L618"/>
      <c r="M618"/>
      <c r="N618"/>
      <c r="O618"/>
      <c r="P618"/>
      <c r="Q618"/>
      <c r="R618"/>
      <c r="T618"/>
      <c r="U618"/>
      <c r="V618"/>
      <c r="W618"/>
      <c r="X618" s="75"/>
      <c r="Y618"/>
      <c r="Z618"/>
      <c r="AA618"/>
      <c r="AB618"/>
      <c r="AC618"/>
      <c r="AD618"/>
      <c r="AE618"/>
    </row>
    <row r="619" spans="2:31" ht="15" x14ac:dyDescent="0.25">
      <c r="B619"/>
      <c r="C619"/>
      <c r="D619"/>
      <c r="E619"/>
      <c r="F619"/>
      <c r="G619"/>
      <c r="H619"/>
      <c r="I619"/>
      <c r="J619"/>
      <c r="K619"/>
      <c r="L619"/>
      <c r="M619"/>
      <c r="N619"/>
      <c r="O619"/>
      <c r="P619"/>
      <c r="Q619"/>
      <c r="R619"/>
      <c r="T619"/>
      <c r="U619"/>
      <c r="V619"/>
      <c r="W619"/>
      <c r="X619" s="75"/>
      <c r="Y619"/>
      <c r="Z619" s="75"/>
      <c r="AA619" s="75"/>
      <c r="AB619"/>
      <c r="AC619"/>
      <c r="AD619"/>
      <c r="AE619"/>
    </row>
    <row r="620" spans="2:31" ht="15" x14ac:dyDescent="0.25">
      <c r="B620"/>
      <c r="C620"/>
      <c r="D620"/>
      <c r="E620"/>
      <c r="F620"/>
      <c r="G620"/>
      <c r="H620"/>
      <c r="I620"/>
      <c r="J620"/>
      <c r="K620"/>
      <c r="L620"/>
      <c r="M620"/>
      <c r="N620"/>
      <c r="O620"/>
      <c r="P620"/>
      <c r="Q620"/>
      <c r="R620"/>
      <c r="T620"/>
      <c r="U620"/>
      <c r="V620"/>
      <c r="W620"/>
      <c r="X620" s="75"/>
      <c r="Y620"/>
      <c r="Z620" s="75"/>
      <c r="AA620" s="75"/>
      <c r="AB620"/>
      <c r="AC620"/>
      <c r="AD620"/>
      <c r="AE620"/>
    </row>
    <row r="621" spans="2:31" ht="15" x14ac:dyDescent="0.25">
      <c r="B621"/>
      <c r="C621"/>
      <c r="D621"/>
      <c r="E621"/>
      <c r="F621"/>
      <c r="G621"/>
      <c r="H621"/>
      <c r="I621"/>
      <c r="J621"/>
      <c r="K621"/>
      <c r="L621"/>
      <c r="M621"/>
      <c r="N621"/>
      <c r="O621"/>
      <c r="P621"/>
      <c r="Q621"/>
      <c r="R621"/>
      <c r="T621"/>
      <c r="U621"/>
      <c r="V621"/>
      <c r="W621"/>
      <c r="X621" s="75"/>
      <c r="Y621"/>
      <c r="Z621" s="75"/>
      <c r="AA621" s="75"/>
      <c r="AB621"/>
      <c r="AC621"/>
      <c r="AD621"/>
      <c r="AE621"/>
    </row>
    <row r="622" spans="2:31" ht="15" x14ac:dyDescent="0.25">
      <c r="B622"/>
      <c r="C622"/>
      <c r="D622"/>
      <c r="E622"/>
      <c r="F622"/>
      <c r="G622"/>
      <c r="H622"/>
      <c r="I622"/>
      <c r="J622"/>
      <c r="K622"/>
      <c r="L622"/>
      <c r="M622"/>
      <c r="N622"/>
      <c r="O622"/>
      <c r="P622"/>
      <c r="Q622"/>
      <c r="R622"/>
      <c r="T622"/>
      <c r="U622"/>
      <c r="V622"/>
      <c r="W622"/>
      <c r="X622" s="75"/>
      <c r="Y622"/>
      <c r="Z622"/>
      <c r="AA622"/>
      <c r="AB622"/>
      <c r="AC622"/>
      <c r="AD622"/>
      <c r="AE622"/>
    </row>
    <row r="623" spans="2:31" ht="15" x14ac:dyDescent="0.25">
      <c r="B623"/>
      <c r="C623"/>
      <c r="D623"/>
      <c r="E623"/>
      <c r="F623"/>
      <c r="G623"/>
      <c r="H623"/>
      <c r="I623"/>
      <c r="J623"/>
      <c r="K623"/>
      <c r="L623"/>
      <c r="M623"/>
      <c r="N623"/>
      <c r="O623"/>
      <c r="P623"/>
      <c r="Q623"/>
      <c r="R623"/>
      <c r="T623"/>
      <c r="U623"/>
      <c r="V623"/>
      <c r="W623"/>
      <c r="X623" s="75"/>
      <c r="Y623"/>
      <c r="Z623" s="75"/>
      <c r="AA623"/>
      <c r="AB623"/>
      <c r="AC623"/>
      <c r="AD623"/>
      <c r="AE623"/>
    </row>
    <row r="624" spans="2:31" ht="15" x14ac:dyDescent="0.25">
      <c r="B624"/>
      <c r="C624"/>
      <c r="D624"/>
      <c r="E624"/>
      <c r="F624"/>
      <c r="G624"/>
      <c r="H624"/>
      <c r="I624"/>
      <c r="J624"/>
      <c r="K624"/>
      <c r="L624"/>
      <c r="M624"/>
      <c r="N624"/>
      <c r="O624"/>
      <c r="P624"/>
      <c r="Q624"/>
      <c r="R624"/>
      <c r="T624"/>
      <c r="U624"/>
      <c r="V624"/>
      <c r="W624"/>
      <c r="X624" s="75"/>
      <c r="Y624"/>
      <c r="Z624"/>
      <c r="AA624"/>
      <c r="AB624"/>
      <c r="AC624"/>
      <c r="AD624"/>
      <c r="AE624"/>
    </row>
    <row r="625" spans="2:31" ht="15" x14ac:dyDescent="0.25">
      <c r="B625"/>
      <c r="C625"/>
      <c r="D625"/>
      <c r="E625"/>
      <c r="F625"/>
      <c r="G625"/>
      <c r="H625"/>
      <c r="I625"/>
      <c r="J625"/>
      <c r="K625"/>
      <c r="L625"/>
      <c r="M625"/>
      <c r="N625"/>
      <c r="O625"/>
      <c r="P625"/>
      <c r="Q625"/>
      <c r="R625"/>
      <c r="T625"/>
      <c r="U625"/>
      <c r="V625"/>
      <c r="W625"/>
      <c r="X625" s="75"/>
      <c r="Y625"/>
      <c r="Z625" s="75"/>
      <c r="AA625" s="75"/>
      <c r="AB625"/>
      <c r="AC625"/>
      <c r="AD625"/>
      <c r="AE625"/>
    </row>
    <row r="626" spans="2:31" ht="15" x14ac:dyDescent="0.25">
      <c r="B626"/>
      <c r="C626"/>
      <c r="D626"/>
      <c r="E626"/>
      <c r="F626"/>
      <c r="G626"/>
      <c r="H626"/>
      <c r="I626"/>
      <c r="J626"/>
      <c r="K626"/>
      <c r="L626"/>
      <c r="M626"/>
      <c r="N626"/>
      <c r="O626"/>
      <c r="P626"/>
      <c r="Q626"/>
      <c r="R626"/>
      <c r="T626"/>
      <c r="U626"/>
      <c r="V626"/>
      <c r="W626"/>
      <c r="X626" s="75"/>
      <c r="Y626"/>
      <c r="Z626" s="75"/>
      <c r="AA626" s="75"/>
      <c r="AB626"/>
      <c r="AC626"/>
      <c r="AD626"/>
      <c r="AE626"/>
    </row>
    <row r="627" spans="2:31" ht="15" x14ac:dyDescent="0.25">
      <c r="B627"/>
      <c r="C627"/>
      <c r="D627"/>
      <c r="E627"/>
      <c r="F627"/>
      <c r="G627"/>
      <c r="H627"/>
      <c r="I627"/>
      <c r="J627"/>
      <c r="K627"/>
      <c r="L627"/>
      <c r="M627"/>
      <c r="N627"/>
      <c r="O627"/>
      <c r="P627"/>
      <c r="Q627"/>
      <c r="R627"/>
      <c r="T627"/>
      <c r="U627"/>
      <c r="V627"/>
      <c r="W627"/>
      <c r="X627" s="75"/>
      <c r="Y627"/>
      <c r="Z627" s="75"/>
      <c r="AA627" s="75"/>
      <c r="AB627"/>
      <c r="AC627"/>
      <c r="AD627"/>
      <c r="AE627"/>
    </row>
    <row r="628" spans="2:31" ht="15" x14ac:dyDescent="0.25">
      <c r="B628"/>
      <c r="C628"/>
      <c r="D628"/>
      <c r="E628"/>
      <c r="F628"/>
      <c r="G628"/>
      <c r="H628"/>
      <c r="I628"/>
      <c r="J628"/>
      <c r="K628"/>
      <c r="L628"/>
      <c r="M628"/>
      <c r="N628"/>
      <c r="O628"/>
      <c r="P628"/>
      <c r="Q628"/>
      <c r="R628"/>
      <c r="T628"/>
      <c r="U628"/>
      <c r="V628"/>
      <c r="W628"/>
      <c r="X628" s="75"/>
      <c r="Y628"/>
      <c r="Z628" s="75"/>
      <c r="AA628" s="75"/>
      <c r="AB628"/>
      <c r="AC628"/>
      <c r="AD628"/>
      <c r="AE628"/>
    </row>
    <row r="629" spans="2:31" ht="15" x14ac:dyDescent="0.25">
      <c r="B629"/>
      <c r="C629"/>
      <c r="D629"/>
      <c r="E629"/>
      <c r="F629"/>
      <c r="G629"/>
      <c r="H629"/>
      <c r="I629"/>
      <c r="J629"/>
      <c r="K629"/>
      <c r="L629"/>
      <c r="M629"/>
      <c r="N629"/>
      <c r="O629"/>
      <c r="P629"/>
      <c r="Q629"/>
      <c r="R629"/>
      <c r="T629"/>
      <c r="U629"/>
      <c r="V629"/>
      <c r="W629"/>
      <c r="X629" s="75"/>
      <c r="Y629"/>
      <c r="Z629"/>
      <c r="AA629"/>
      <c r="AB629"/>
      <c r="AC629"/>
      <c r="AD629"/>
      <c r="AE629"/>
    </row>
    <row r="630" spans="2:31" ht="15" x14ac:dyDescent="0.25">
      <c r="B630"/>
      <c r="C630"/>
      <c r="D630"/>
      <c r="E630"/>
      <c r="F630"/>
      <c r="G630"/>
      <c r="H630"/>
      <c r="I630"/>
      <c r="J630"/>
      <c r="K630"/>
      <c r="L630"/>
      <c r="M630"/>
      <c r="N630"/>
      <c r="O630"/>
      <c r="P630"/>
      <c r="Q630"/>
      <c r="R630"/>
      <c r="T630"/>
      <c r="U630"/>
      <c r="V630"/>
      <c r="W630"/>
      <c r="X630" s="75"/>
      <c r="Y630"/>
      <c r="Z630" s="75"/>
      <c r="AA630" s="75"/>
      <c r="AB630"/>
      <c r="AC630"/>
      <c r="AD630"/>
      <c r="AE630"/>
    </row>
    <row r="631" spans="2:31" ht="15" x14ac:dyDescent="0.25">
      <c r="B631"/>
      <c r="C631"/>
      <c r="D631"/>
      <c r="E631"/>
      <c r="F631"/>
      <c r="G631"/>
      <c r="H631"/>
      <c r="I631"/>
      <c r="J631"/>
      <c r="K631"/>
      <c r="L631"/>
      <c r="M631"/>
      <c r="N631"/>
      <c r="O631"/>
      <c r="P631"/>
      <c r="Q631"/>
      <c r="R631"/>
      <c r="T631"/>
      <c r="U631"/>
      <c r="V631"/>
      <c r="W631"/>
      <c r="X631" s="75"/>
      <c r="Y631"/>
      <c r="Z631" s="75"/>
      <c r="AA631" s="75"/>
      <c r="AB631"/>
      <c r="AC631"/>
      <c r="AD631"/>
      <c r="AE631"/>
    </row>
    <row r="632" spans="2:31" ht="15" x14ac:dyDescent="0.25">
      <c r="B632"/>
      <c r="C632"/>
      <c r="D632"/>
      <c r="E632"/>
      <c r="F632"/>
      <c r="G632"/>
      <c r="H632"/>
      <c r="I632"/>
      <c r="J632"/>
      <c r="K632"/>
      <c r="L632"/>
      <c r="M632"/>
      <c r="N632"/>
      <c r="O632"/>
      <c r="P632"/>
      <c r="Q632"/>
      <c r="R632"/>
      <c r="T632"/>
      <c r="U632"/>
      <c r="V632"/>
      <c r="W632"/>
      <c r="X632" s="75"/>
      <c r="Y632"/>
      <c r="Z632"/>
      <c r="AA632"/>
      <c r="AB632"/>
      <c r="AC632"/>
      <c r="AD632"/>
      <c r="AE632"/>
    </row>
    <row r="633" spans="2:31" ht="15" x14ac:dyDescent="0.25">
      <c r="B633"/>
      <c r="C633"/>
      <c r="D633"/>
      <c r="E633"/>
      <c r="F633"/>
      <c r="G633"/>
      <c r="H633"/>
      <c r="I633"/>
      <c r="J633"/>
      <c r="K633"/>
      <c r="L633"/>
      <c r="M633"/>
      <c r="N633"/>
      <c r="O633"/>
      <c r="P633"/>
      <c r="Q633"/>
      <c r="R633"/>
      <c r="T633"/>
      <c r="U633"/>
      <c r="V633"/>
      <c r="W633"/>
      <c r="X633" s="75"/>
      <c r="Y633"/>
      <c r="Z633"/>
      <c r="AA633"/>
      <c r="AB633"/>
      <c r="AC633"/>
      <c r="AD633"/>
      <c r="AE633"/>
    </row>
    <row r="634" spans="2:31" ht="15" x14ac:dyDescent="0.25">
      <c r="B634"/>
      <c r="C634"/>
      <c r="D634"/>
      <c r="E634"/>
      <c r="F634"/>
      <c r="G634"/>
      <c r="H634"/>
      <c r="I634"/>
      <c r="J634"/>
      <c r="K634"/>
      <c r="L634"/>
      <c r="M634"/>
      <c r="N634"/>
      <c r="O634"/>
      <c r="P634"/>
      <c r="Q634"/>
      <c r="R634"/>
      <c r="T634"/>
      <c r="U634"/>
      <c r="V634"/>
      <c r="W634"/>
      <c r="X634" s="75"/>
      <c r="Y634"/>
      <c r="Z634"/>
      <c r="AA634"/>
      <c r="AB634"/>
      <c r="AC634"/>
      <c r="AD634"/>
      <c r="AE634"/>
    </row>
    <row r="635" spans="2:31" ht="15" x14ac:dyDescent="0.25">
      <c r="B635"/>
      <c r="C635"/>
      <c r="D635"/>
      <c r="E635"/>
      <c r="F635"/>
      <c r="G635"/>
      <c r="H635"/>
      <c r="I635"/>
      <c r="J635"/>
      <c r="K635"/>
      <c r="L635"/>
      <c r="M635"/>
      <c r="N635"/>
      <c r="O635"/>
      <c r="P635"/>
      <c r="Q635"/>
      <c r="R635"/>
      <c r="T635"/>
      <c r="U635"/>
      <c r="V635"/>
      <c r="W635"/>
      <c r="X635" s="75"/>
      <c r="Y635"/>
      <c r="Z635"/>
      <c r="AA635"/>
      <c r="AB635"/>
      <c r="AC635"/>
      <c r="AD635"/>
      <c r="AE635"/>
    </row>
    <row r="636" spans="2:31" ht="15" x14ac:dyDescent="0.25">
      <c r="B636"/>
      <c r="C636"/>
      <c r="D636"/>
      <c r="E636"/>
      <c r="F636"/>
      <c r="G636"/>
      <c r="H636"/>
      <c r="I636"/>
      <c r="J636"/>
      <c r="K636"/>
      <c r="L636"/>
      <c r="M636"/>
      <c r="N636"/>
      <c r="O636"/>
      <c r="P636"/>
      <c r="Q636"/>
      <c r="R636"/>
      <c r="T636"/>
      <c r="U636"/>
      <c r="V636"/>
      <c r="W636"/>
      <c r="X636" s="75"/>
      <c r="Y636"/>
      <c r="Z636"/>
      <c r="AA636"/>
      <c r="AB636"/>
      <c r="AC636"/>
      <c r="AD636"/>
      <c r="AE636"/>
    </row>
    <row r="637" spans="2:31" ht="15" x14ac:dyDescent="0.25">
      <c r="B637"/>
      <c r="C637"/>
      <c r="D637"/>
      <c r="E637"/>
      <c r="F637"/>
      <c r="G637"/>
      <c r="H637"/>
      <c r="I637"/>
      <c r="J637"/>
      <c r="K637"/>
      <c r="L637"/>
      <c r="M637"/>
      <c r="N637"/>
      <c r="O637"/>
      <c r="P637"/>
      <c r="Q637"/>
      <c r="R637"/>
      <c r="T637"/>
      <c r="U637"/>
      <c r="V637"/>
      <c r="W637"/>
      <c r="X637" s="75"/>
      <c r="Y637"/>
      <c r="Z637" s="75"/>
      <c r="AA637" s="75"/>
      <c r="AB637"/>
      <c r="AC637"/>
      <c r="AD637"/>
      <c r="AE637"/>
    </row>
    <row r="638" spans="2:31" ht="15" x14ac:dyDescent="0.25">
      <c r="B638"/>
      <c r="C638"/>
      <c r="D638"/>
      <c r="E638"/>
      <c r="F638"/>
      <c r="G638"/>
      <c r="H638"/>
      <c r="I638"/>
      <c r="J638"/>
      <c r="K638"/>
      <c r="L638"/>
      <c r="M638"/>
      <c r="N638"/>
      <c r="O638"/>
      <c r="P638"/>
      <c r="Q638"/>
      <c r="R638"/>
      <c r="T638"/>
      <c r="U638"/>
      <c r="V638"/>
      <c r="W638"/>
      <c r="X638" s="75"/>
      <c r="Y638"/>
      <c r="Z638"/>
      <c r="AA638"/>
      <c r="AB638"/>
      <c r="AC638"/>
      <c r="AD638"/>
      <c r="AE638"/>
    </row>
    <row r="639" spans="2:31" ht="15" x14ac:dyDescent="0.25">
      <c r="B639"/>
      <c r="C639"/>
      <c r="D639"/>
      <c r="E639"/>
      <c r="F639"/>
      <c r="G639"/>
      <c r="H639"/>
      <c r="I639"/>
      <c r="J639"/>
      <c r="K639"/>
      <c r="L639"/>
      <c r="M639"/>
      <c r="N639"/>
      <c r="O639"/>
      <c r="P639"/>
      <c r="Q639"/>
      <c r="R639"/>
      <c r="T639"/>
      <c r="U639"/>
      <c r="V639"/>
      <c r="W639"/>
      <c r="X639" s="75"/>
      <c r="Y639"/>
      <c r="Z639" s="75"/>
      <c r="AA639" s="75"/>
      <c r="AB639"/>
      <c r="AC639"/>
      <c r="AD639"/>
      <c r="AE639"/>
    </row>
    <row r="640" spans="2:31" ht="15" x14ac:dyDescent="0.25">
      <c r="B640"/>
      <c r="C640"/>
      <c r="D640"/>
      <c r="E640"/>
      <c r="F640"/>
      <c r="G640"/>
      <c r="H640"/>
      <c r="I640"/>
      <c r="J640"/>
      <c r="K640"/>
      <c r="L640"/>
      <c r="M640"/>
      <c r="N640"/>
      <c r="O640"/>
      <c r="P640"/>
      <c r="Q640"/>
      <c r="R640"/>
      <c r="T640"/>
      <c r="U640"/>
      <c r="V640"/>
      <c r="W640"/>
      <c r="X640" s="75"/>
      <c r="Y640"/>
      <c r="Z640" s="75"/>
      <c r="AA640" s="75"/>
      <c r="AB640"/>
      <c r="AC640"/>
      <c r="AD640"/>
      <c r="AE640"/>
    </row>
    <row r="641" spans="2:31" ht="15" x14ac:dyDescent="0.25">
      <c r="B641"/>
      <c r="C641"/>
      <c r="D641"/>
      <c r="E641"/>
      <c r="F641"/>
      <c r="G641"/>
      <c r="H641"/>
      <c r="I641"/>
      <c r="J641"/>
      <c r="K641"/>
      <c r="L641"/>
      <c r="M641"/>
      <c r="N641"/>
      <c r="O641"/>
      <c r="P641"/>
      <c r="Q641"/>
      <c r="R641"/>
      <c r="T641"/>
      <c r="U641"/>
      <c r="V641"/>
      <c r="W641"/>
      <c r="X641" s="75"/>
      <c r="Y641"/>
      <c r="Z641" s="75"/>
      <c r="AA641" s="75"/>
      <c r="AB641"/>
      <c r="AC641"/>
      <c r="AD641"/>
      <c r="AE641"/>
    </row>
    <row r="642" spans="2:31" ht="15" x14ac:dyDescent="0.25">
      <c r="B642"/>
      <c r="C642"/>
      <c r="D642"/>
      <c r="E642"/>
      <c r="F642"/>
      <c r="G642"/>
      <c r="H642"/>
      <c r="I642"/>
      <c r="J642"/>
      <c r="K642"/>
      <c r="L642"/>
      <c r="M642"/>
      <c r="N642"/>
      <c r="O642"/>
      <c r="P642"/>
      <c r="Q642"/>
      <c r="R642"/>
      <c r="T642"/>
      <c r="U642"/>
      <c r="V642"/>
      <c r="W642"/>
      <c r="X642" s="75"/>
      <c r="Y642"/>
      <c r="Z642" s="75"/>
      <c r="AA642" s="75"/>
      <c r="AB642"/>
      <c r="AC642"/>
      <c r="AD642"/>
      <c r="AE642"/>
    </row>
    <row r="643" spans="2:31" ht="15" x14ac:dyDescent="0.25">
      <c r="B643"/>
      <c r="C643"/>
      <c r="D643"/>
      <c r="E643"/>
      <c r="F643"/>
      <c r="G643"/>
      <c r="H643"/>
      <c r="I643"/>
      <c r="J643"/>
      <c r="K643"/>
      <c r="L643"/>
      <c r="M643"/>
      <c r="N643"/>
      <c r="O643"/>
      <c r="P643"/>
      <c r="Q643"/>
      <c r="R643"/>
      <c r="T643"/>
      <c r="U643"/>
      <c r="V643"/>
      <c r="W643"/>
      <c r="X643" s="75"/>
      <c r="Y643"/>
      <c r="Z643"/>
      <c r="AA643"/>
      <c r="AB643"/>
      <c r="AC643"/>
      <c r="AD643"/>
      <c r="AE643"/>
    </row>
    <row r="644" spans="2:31" ht="15" x14ac:dyDescent="0.25">
      <c r="B644"/>
      <c r="C644"/>
      <c r="D644"/>
      <c r="E644"/>
      <c r="F644"/>
      <c r="G644"/>
      <c r="H644"/>
      <c r="I644"/>
      <c r="J644"/>
      <c r="K644"/>
      <c r="L644"/>
      <c r="M644"/>
      <c r="N644"/>
      <c r="O644"/>
      <c r="P644"/>
      <c r="Q644"/>
      <c r="R644"/>
      <c r="T644"/>
      <c r="U644"/>
      <c r="V644"/>
      <c r="W644"/>
      <c r="X644" s="75"/>
      <c r="Y644"/>
      <c r="Z644"/>
      <c r="AA644"/>
      <c r="AB644"/>
      <c r="AC644"/>
      <c r="AD644"/>
      <c r="AE644"/>
    </row>
    <row r="645" spans="2:31" ht="15" x14ac:dyDescent="0.25">
      <c r="B645"/>
      <c r="C645"/>
      <c r="D645"/>
      <c r="E645"/>
      <c r="F645"/>
      <c r="G645"/>
      <c r="H645"/>
      <c r="I645"/>
      <c r="J645"/>
      <c r="K645"/>
      <c r="L645"/>
      <c r="M645"/>
      <c r="N645"/>
      <c r="O645"/>
      <c r="P645"/>
      <c r="Q645"/>
      <c r="R645"/>
      <c r="T645"/>
      <c r="U645"/>
      <c r="V645"/>
      <c r="W645"/>
      <c r="X645" s="75"/>
      <c r="Y645"/>
      <c r="Z645"/>
      <c r="AA645"/>
      <c r="AB645"/>
      <c r="AC645"/>
      <c r="AD645"/>
      <c r="AE645"/>
    </row>
    <row r="646" spans="2:31" ht="15" x14ac:dyDescent="0.25">
      <c r="B646"/>
      <c r="C646"/>
      <c r="D646"/>
      <c r="E646"/>
      <c r="F646"/>
      <c r="G646"/>
      <c r="H646"/>
      <c r="I646"/>
      <c r="J646"/>
      <c r="K646"/>
      <c r="L646"/>
      <c r="M646"/>
      <c r="N646"/>
      <c r="O646"/>
      <c r="P646"/>
      <c r="Q646"/>
      <c r="R646"/>
      <c r="T646"/>
      <c r="U646"/>
      <c r="V646"/>
      <c r="W646"/>
      <c r="X646" s="75"/>
      <c r="Y646"/>
      <c r="Z646"/>
      <c r="AA646"/>
      <c r="AB646"/>
      <c r="AC646"/>
      <c r="AD646"/>
      <c r="AE646"/>
    </row>
    <row r="647" spans="2:31" ht="15" x14ac:dyDescent="0.25">
      <c r="B647"/>
      <c r="C647"/>
      <c r="D647"/>
      <c r="E647"/>
      <c r="F647"/>
      <c r="G647"/>
      <c r="H647"/>
      <c r="I647"/>
      <c r="J647"/>
      <c r="K647"/>
      <c r="L647"/>
      <c r="M647"/>
      <c r="N647"/>
      <c r="O647"/>
      <c r="P647"/>
      <c r="Q647"/>
      <c r="R647"/>
      <c r="T647"/>
      <c r="U647"/>
      <c r="V647"/>
      <c r="W647"/>
      <c r="X647" s="75"/>
      <c r="Y647"/>
      <c r="Z647"/>
      <c r="AA647"/>
      <c r="AB647"/>
      <c r="AC647"/>
      <c r="AD647"/>
      <c r="AE647"/>
    </row>
    <row r="648" spans="2:31" ht="15" x14ac:dyDescent="0.25">
      <c r="B648"/>
      <c r="C648"/>
      <c r="D648"/>
      <c r="E648"/>
      <c r="F648"/>
      <c r="G648"/>
      <c r="H648"/>
      <c r="I648"/>
      <c r="J648"/>
      <c r="K648"/>
      <c r="L648"/>
      <c r="M648"/>
      <c r="N648"/>
      <c r="O648"/>
      <c r="P648"/>
      <c r="Q648"/>
      <c r="R648"/>
      <c r="T648"/>
      <c r="U648"/>
      <c r="V648"/>
      <c r="W648"/>
      <c r="X648" s="75"/>
      <c r="Y648"/>
      <c r="Z648"/>
      <c r="AA648"/>
      <c r="AB648"/>
      <c r="AC648"/>
      <c r="AD648"/>
      <c r="AE648"/>
    </row>
    <row r="649" spans="2:31" ht="15" x14ac:dyDescent="0.25">
      <c r="B649"/>
      <c r="C649"/>
      <c r="D649"/>
      <c r="E649"/>
      <c r="F649"/>
      <c r="G649"/>
      <c r="H649"/>
      <c r="I649"/>
      <c r="J649"/>
      <c r="K649"/>
      <c r="L649"/>
      <c r="M649"/>
      <c r="N649"/>
      <c r="O649"/>
      <c r="P649"/>
      <c r="Q649"/>
      <c r="R649"/>
      <c r="T649"/>
      <c r="U649"/>
      <c r="V649"/>
      <c r="W649"/>
      <c r="X649" s="75"/>
      <c r="Y649"/>
      <c r="Z649" s="75"/>
      <c r="AA649" s="75"/>
      <c r="AB649"/>
      <c r="AC649"/>
      <c r="AD649"/>
      <c r="AE649"/>
    </row>
    <row r="650" spans="2:31" ht="15" x14ac:dyDescent="0.25">
      <c r="B650"/>
      <c r="C650"/>
      <c r="D650"/>
      <c r="E650"/>
      <c r="F650"/>
      <c r="G650"/>
      <c r="H650"/>
      <c r="I650"/>
      <c r="J650"/>
      <c r="K650"/>
      <c r="L650"/>
      <c r="M650"/>
      <c r="N650"/>
      <c r="O650"/>
      <c r="P650"/>
      <c r="Q650"/>
      <c r="R650"/>
      <c r="T650"/>
      <c r="U650"/>
      <c r="V650"/>
      <c r="W650"/>
      <c r="X650" s="75"/>
      <c r="Y650"/>
      <c r="Z650" s="75"/>
      <c r="AA650" s="75"/>
      <c r="AB650"/>
      <c r="AC650"/>
      <c r="AD650"/>
      <c r="AE650"/>
    </row>
    <row r="651" spans="2:31" ht="15" x14ac:dyDescent="0.25">
      <c r="B651"/>
      <c r="C651"/>
      <c r="D651"/>
      <c r="E651"/>
      <c r="F651"/>
      <c r="G651"/>
      <c r="H651"/>
      <c r="I651"/>
      <c r="J651"/>
      <c r="K651"/>
      <c r="L651"/>
      <c r="M651"/>
      <c r="N651"/>
      <c r="O651"/>
      <c r="P651"/>
      <c r="Q651"/>
      <c r="R651"/>
      <c r="T651"/>
      <c r="U651"/>
      <c r="V651"/>
      <c r="W651"/>
      <c r="X651" s="75"/>
      <c r="Y651"/>
      <c r="Z651" s="75"/>
      <c r="AA651" s="75"/>
      <c r="AB651"/>
      <c r="AC651"/>
      <c r="AD651"/>
      <c r="AE651"/>
    </row>
    <row r="652" spans="2:31" ht="15" x14ac:dyDescent="0.25">
      <c r="B652"/>
      <c r="C652"/>
      <c r="D652"/>
      <c r="E652"/>
      <c r="F652"/>
      <c r="G652"/>
      <c r="H652"/>
      <c r="I652"/>
      <c r="J652"/>
      <c r="K652"/>
      <c r="L652"/>
      <c r="M652"/>
      <c r="N652"/>
      <c r="O652"/>
      <c r="P652"/>
      <c r="Q652"/>
      <c r="R652"/>
      <c r="T652"/>
      <c r="U652"/>
      <c r="V652"/>
      <c r="W652"/>
      <c r="X652" s="75"/>
      <c r="Y652"/>
      <c r="Z652" s="75"/>
      <c r="AA652" s="75"/>
      <c r="AB652"/>
      <c r="AC652"/>
      <c r="AD652"/>
      <c r="AE652"/>
    </row>
    <row r="653" spans="2:31" ht="15" x14ac:dyDescent="0.25">
      <c r="B653"/>
      <c r="C653"/>
      <c r="D653"/>
      <c r="E653"/>
      <c r="F653"/>
      <c r="G653"/>
      <c r="H653"/>
      <c r="I653"/>
      <c r="J653"/>
      <c r="K653"/>
      <c r="L653"/>
      <c r="M653"/>
      <c r="N653"/>
      <c r="O653"/>
      <c r="P653"/>
      <c r="Q653"/>
      <c r="R653"/>
      <c r="T653"/>
      <c r="U653"/>
      <c r="V653"/>
      <c r="W653"/>
      <c r="X653" s="75"/>
      <c r="Y653"/>
      <c r="Z653" s="75"/>
      <c r="AA653" s="75"/>
      <c r="AB653"/>
      <c r="AC653"/>
      <c r="AD653"/>
      <c r="AE653"/>
    </row>
    <row r="654" spans="2:31" ht="15" x14ac:dyDescent="0.25">
      <c r="B654"/>
      <c r="C654"/>
      <c r="D654"/>
      <c r="E654"/>
      <c r="F654"/>
      <c r="G654"/>
      <c r="H654"/>
      <c r="I654"/>
      <c r="J654"/>
      <c r="K654"/>
      <c r="L654"/>
      <c r="M654"/>
      <c r="N654"/>
      <c r="O654"/>
      <c r="P654"/>
      <c r="Q654"/>
      <c r="R654"/>
      <c r="T654"/>
      <c r="U654"/>
      <c r="V654"/>
      <c r="W654"/>
      <c r="X654" s="75"/>
      <c r="Y654"/>
      <c r="Z654" s="75"/>
      <c r="AA654" s="75"/>
      <c r="AB654"/>
      <c r="AC654"/>
      <c r="AD654"/>
      <c r="AE654"/>
    </row>
    <row r="655" spans="2:31" ht="15" x14ac:dyDescent="0.25">
      <c r="B655"/>
      <c r="C655"/>
      <c r="D655"/>
      <c r="E655"/>
      <c r="F655"/>
      <c r="G655"/>
      <c r="H655"/>
      <c r="I655"/>
      <c r="J655"/>
      <c r="K655"/>
      <c r="L655"/>
      <c r="M655"/>
      <c r="N655"/>
      <c r="O655"/>
      <c r="P655"/>
      <c r="Q655"/>
      <c r="R655"/>
      <c r="T655"/>
      <c r="U655"/>
      <c r="V655"/>
      <c r="W655"/>
      <c r="X655" s="75"/>
      <c r="Y655"/>
      <c r="Z655" s="75"/>
      <c r="AA655" s="75"/>
      <c r="AB655"/>
      <c r="AC655"/>
      <c r="AD655"/>
      <c r="AE655"/>
    </row>
    <row r="656" spans="2:31" ht="15" x14ac:dyDescent="0.25">
      <c r="B656"/>
      <c r="C656"/>
      <c r="D656"/>
      <c r="E656"/>
      <c r="F656"/>
      <c r="G656"/>
      <c r="H656"/>
      <c r="I656"/>
      <c r="J656"/>
      <c r="K656"/>
      <c r="L656"/>
      <c r="M656"/>
      <c r="N656"/>
      <c r="O656"/>
      <c r="P656"/>
      <c r="Q656"/>
      <c r="R656"/>
      <c r="T656"/>
      <c r="U656"/>
      <c r="V656"/>
      <c r="W656"/>
      <c r="X656" s="75"/>
      <c r="Y656"/>
      <c r="Z656" s="75"/>
      <c r="AA656" s="75"/>
      <c r="AB656"/>
      <c r="AC656"/>
      <c r="AD656"/>
      <c r="AE656"/>
    </row>
    <row r="657" spans="2:31" ht="15" x14ac:dyDescent="0.25">
      <c r="B657"/>
      <c r="C657"/>
      <c r="D657"/>
      <c r="E657"/>
      <c r="F657"/>
      <c r="G657"/>
      <c r="H657"/>
      <c r="I657"/>
      <c r="J657"/>
      <c r="K657"/>
      <c r="L657"/>
      <c r="M657"/>
      <c r="N657"/>
      <c r="O657"/>
      <c r="P657"/>
      <c r="Q657"/>
      <c r="R657"/>
      <c r="T657"/>
      <c r="U657"/>
      <c r="V657"/>
      <c r="W657"/>
      <c r="X657" s="75"/>
      <c r="Y657"/>
      <c r="Z657" s="75"/>
      <c r="AA657" s="75"/>
      <c r="AB657"/>
      <c r="AC657"/>
      <c r="AD657"/>
      <c r="AE657"/>
    </row>
    <row r="658" spans="2:31" ht="15" x14ac:dyDescent="0.25">
      <c r="B658"/>
      <c r="C658"/>
      <c r="D658"/>
      <c r="E658"/>
      <c r="F658"/>
      <c r="G658"/>
      <c r="H658"/>
      <c r="I658"/>
      <c r="J658"/>
      <c r="K658"/>
      <c r="L658"/>
      <c r="M658"/>
      <c r="N658"/>
      <c r="O658"/>
      <c r="P658"/>
      <c r="Q658"/>
      <c r="R658"/>
      <c r="T658"/>
      <c r="U658"/>
      <c r="V658"/>
      <c r="W658"/>
      <c r="X658" s="75"/>
      <c r="Y658"/>
      <c r="Z658" s="75"/>
      <c r="AA658" s="75"/>
      <c r="AB658"/>
      <c r="AC658"/>
      <c r="AD658"/>
      <c r="AE658"/>
    </row>
    <row r="659" spans="2:31" ht="15" x14ac:dyDescent="0.25">
      <c r="B659"/>
      <c r="C659"/>
      <c r="D659"/>
      <c r="E659"/>
      <c r="F659"/>
      <c r="G659"/>
      <c r="H659"/>
      <c r="I659"/>
      <c r="J659"/>
      <c r="K659"/>
      <c r="L659"/>
      <c r="M659"/>
      <c r="N659"/>
      <c r="O659"/>
      <c r="P659"/>
      <c r="Q659"/>
      <c r="R659"/>
      <c r="T659"/>
      <c r="U659"/>
      <c r="V659"/>
      <c r="W659"/>
      <c r="X659" s="75"/>
      <c r="Y659"/>
      <c r="Z659" s="75"/>
      <c r="AA659" s="75"/>
      <c r="AB659"/>
      <c r="AC659"/>
      <c r="AD659"/>
      <c r="AE659"/>
    </row>
    <row r="660" spans="2:31" ht="15" x14ac:dyDescent="0.25">
      <c r="B660"/>
      <c r="C660"/>
      <c r="D660"/>
      <c r="E660"/>
      <c r="F660"/>
      <c r="G660"/>
      <c r="H660"/>
      <c r="I660"/>
      <c r="J660"/>
      <c r="K660"/>
      <c r="L660"/>
      <c r="M660"/>
      <c r="N660"/>
      <c r="O660"/>
      <c r="P660"/>
      <c r="Q660"/>
      <c r="R660"/>
      <c r="T660"/>
      <c r="U660"/>
      <c r="V660"/>
      <c r="W660"/>
      <c r="X660" s="75"/>
      <c r="Y660"/>
      <c r="Z660" s="75"/>
      <c r="AA660" s="75"/>
      <c r="AB660"/>
      <c r="AC660"/>
      <c r="AD660"/>
      <c r="AE660"/>
    </row>
    <row r="661" spans="2:31" ht="15" x14ac:dyDescent="0.25">
      <c r="B661"/>
      <c r="C661"/>
      <c r="D661"/>
      <c r="E661"/>
      <c r="F661"/>
      <c r="G661"/>
      <c r="H661"/>
      <c r="I661"/>
      <c r="J661"/>
      <c r="K661"/>
      <c r="L661"/>
      <c r="M661"/>
      <c r="N661"/>
      <c r="O661"/>
      <c r="P661"/>
      <c r="Q661"/>
      <c r="R661"/>
      <c r="T661"/>
      <c r="U661"/>
      <c r="V661"/>
      <c r="W661"/>
      <c r="X661" s="75"/>
      <c r="Y661"/>
      <c r="Z661" s="75"/>
      <c r="AA661" s="75"/>
      <c r="AB661"/>
      <c r="AC661"/>
      <c r="AD661"/>
      <c r="AE661"/>
    </row>
    <row r="662" spans="2:31" ht="15" x14ac:dyDescent="0.25">
      <c r="B662"/>
      <c r="C662"/>
      <c r="D662"/>
      <c r="E662"/>
      <c r="F662"/>
      <c r="G662"/>
      <c r="H662"/>
      <c r="I662"/>
      <c r="J662"/>
      <c r="K662"/>
      <c r="L662"/>
      <c r="M662"/>
      <c r="N662"/>
      <c r="O662"/>
      <c r="P662"/>
      <c r="Q662"/>
      <c r="R662"/>
      <c r="T662"/>
      <c r="U662"/>
      <c r="V662"/>
      <c r="W662"/>
      <c r="X662" s="75"/>
      <c r="Y662"/>
      <c r="Z662"/>
      <c r="AA662"/>
      <c r="AB662"/>
      <c r="AC662"/>
      <c r="AD662"/>
      <c r="AE662"/>
    </row>
    <row r="663" spans="2:31" ht="15" x14ac:dyDescent="0.25">
      <c r="B663"/>
      <c r="C663"/>
      <c r="D663"/>
      <c r="E663"/>
      <c r="F663"/>
      <c r="G663"/>
      <c r="H663"/>
      <c r="I663"/>
      <c r="J663"/>
      <c r="K663"/>
      <c r="L663"/>
      <c r="M663"/>
      <c r="N663"/>
      <c r="O663"/>
      <c r="P663"/>
      <c r="Q663"/>
      <c r="R663"/>
      <c r="T663"/>
      <c r="U663"/>
      <c r="V663"/>
      <c r="W663"/>
      <c r="X663" s="75"/>
      <c r="Y663"/>
      <c r="Z663"/>
      <c r="AA663"/>
      <c r="AB663"/>
      <c r="AC663"/>
      <c r="AD663"/>
      <c r="AE663"/>
    </row>
    <row r="664" spans="2:31" ht="15" x14ac:dyDescent="0.25">
      <c r="B664"/>
      <c r="C664"/>
      <c r="D664"/>
      <c r="E664"/>
      <c r="F664"/>
      <c r="G664"/>
      <c r="H664"/>
      <c r="I664"/>
      <c r="J664"/>
      <c r="K664"/>
      <c r="L664"/>
      <c r="M664"/>
      <c r="N664"/>
      <c r="O664"/>
      <c r="P664"/>
      <c r="Q664"/>
      <c r="R664"/>
      <c r="T664"/>
      <c r="U664"/>
      <c r="V664"/>
      <c r="W664"/>
      <c r="X664" s="75"/>
      <c r="Y664"/>
      <c r="Z664"/>
      <c r="AA664"/>
      <c r="AB664"/>
      <c r="AC664"/>
      <c r="AD664"/>
      <c r="AE664"/>
    </row>
    <row r="665" spans="2:31" ht="15" x14ac:dyDescent="0.25">
      <c r="B665"/>
      <c r="C665"/>
      <c r="D665"/>
      <c r="E665"/>
      <c r="F665"/>
      <c r="G665"/>
      <c r="H665"/>
      <c r="I665"/>
      <c r="J665"/>
      <c r="K665"/>
      <c r="L665"/>
      <c r="M665"/>
      <c r="N665"/>
      <c r="O665"/>
      <c r="P665"/>
      <c r="Q665"/>
      <c r="R665"/>
      <c r="T665"/>
      <c r="U665"/>
      <c r="V665"/>
      <c r="W665"/>
      <c r="X665" s="75"/>
      <c r="Y665"/>
      <c r="Z665"/>
      <c r="AA665"/>
      <c r="AB665"/>
      <c r="AC665"/>
      <c r="AD665"/>
      <c r="AE665"/>
    </row>
    <row r="666" spans="2:31" ht="15" x14ac:dyDescent="0.25">
      <c r="B666"/>
      <c r="C666"/>
      <c r="D666"/>
      <c r="E666"/>
      <c r="F666"/>
      <c r="G666"/>
      <c r="H666"/>
      <c r="I666"/>
      <c r="J666"/>
      <c r="K666"/>
      <c r="L666"/>
      <c r="M666"/>
      <c r="N666"/>
      <c r="O666"/>
      <c r="P666"/>
      <c r="Q666"/>
      <c r="R666"/>
      <c r="T666"/>
      <c r="U666"/>
      <c r="V666"/>
      <c r="W666"/>
      <c r="X666" s="75"/>
      <c r="Y666"/>
      <c r="Z666" s="75"/>
      <c r="AA666"/>
      <c r="AB666"/>
      <c r="AC666"/>
      <c r="AD666"/>
      <c r="AE666"/>
    </row>
    <row r="667" spans="2:31" ht="15" x14ac:dyDescent="0.25">
      <c r="B667"/>
      <c r="C667"/>
      <c r="D667"/>
      <c r="E667"/>
      <c r="F667"/>
      <c r="G667"/>
      <c r="H667"/>
      <c r="I667"/>
      <c r="J667"/>
      <c r="K667"/>
      <c r="L667"/>
      <c r="M667"/>
      <c r="N667"/>
      <c r="O667"/>
      <c r="P667"/>
      <c r="Q667"/>
      <c r="R667"/>
      <c r="T667"/>
      <c r="U667"/>
      <c r="V667"/>
      <c r="W667"/>
      <c r="X667" s="75"/>
      <c r="Y667"/>
      <c r="Z667"/>
      <c r="AA667"/>
      <c r="AB667"/>
      <c r="AC667"/>
      <c r="AD667"/>
      <c r="AE667"/>
    </row>
    <row r="668" spans="2:31" ht="15" x14ac:dyDescent="0.25">
      <c r="B668"/>
      <c r="C668"/>
      <c r="D668"/>
      <c r="E668"/>
      <c r="F668"/>
      <c r="G668"/>
      <c r="H668"/>
      <c r="I668"/>
      <c r="J668"/>
      <c r="K668"/>
      <c r="L668"/>
      <c r="M668"/>
      <c r="N668"/>
      <c r="O668"/>
      <c r="P668"/>
      <c r="Q668"/>
      <c r="R668"/>
      <c r="T668"/>
      <c r="U668"/>
      <c r="V668"/>
      <c r="W668"/>
      <c r="X668" s="75"/>
      <c r="Y668"/>
      <c r="Z668" s="75"/>
      <c r="AA668" s="75"/>
      <c r="AB668"/>
      <c r="AC668"/>
      <c r="AD668"/>
      <c r="AE668"/>
    </row>
    <row r="669" spans="2:31" ht="15" x14ac:dyDescent="0.25">
      <c r="B669"/>
      <c r="C669"/>
      <c r="D669"/>
      <c r="E669"/>
      <c r="F669"/>
      <c r="G669"/>
      <c r="H669"/>
      <c r="I669"/>
      <c r="J669"/>
      <c r="K669"/>
      <c r="L669"/>
      <c r="M669"/>
      <c r="N669"/>
      <c r="O669"/>
      <c r="P669"/>
      <c r="Q669"/>
      <c r="R669"/>
      <c r="T669"/>
      <c r="U669"/>
      <c r="V669"/>
      <c r="W669"/>
      <c r="X669" s="75"/>
      <c r="Y669"/>
      <c r="Z669"/>
      <c r="AA669"/>
      <c r="AB669"/>
      <c r="AC669"/>
      <c r="AD669"/>
      <c r="AE669"/>
    </row>
    <row r="670" spans="2:31" ht="15" x14ac:dyDescent="0.25">
      <c r="B670"/>
      <c r="C670"/>
      <c r="D670"/>
      <c r="E670"/>
      <c r="F670"/>
      <c r="G670"/>
      <c r="H670"/>
      <c r="I670"/>
      <c r="J670"/>
      <c r="K670"/>
      <c r="L670"/>
      <c r="M670"/>
      <c r="N670"/>
      <c r="O670"/>
      <c r="P670"/>
      <c r="Q670"/>
      <c r="R670"/>
      <c r="T670"/>
      <c r="U670"/>
      <c r="V670"/>
      <c r="W670"/>
      <c r="X670" s="75"/>
      <c r="Y670"/>
      <c r="Z670"/>
      <c r="AA670"/>
      <c r="AB670"/>
      <c r="AC670"/>
      <c r="AD670"/>
      <c r="AE670"/>
    </row>
    <row r="671" spans="2:31" ht="15" x14ac:dyDescent="0.25">
      <c r="B671"/>
      <c r="C671"/>
      <c r="D671"/>
      <c r="E671"/>
      <c r="F671"/>
      <c r="G671"/>
      <c r="H671"/>
      <c r="I671"/>
      <c r="J671"/>
      <c r="K671"/>
      <c r="L671"/>
      <c r="M671"/>
      <c r="N671"/>
      <c r="O671"/>
      <c r="P671"/>
      <c r="Q671"/>
      <c r="R671"/>
      <c r="T671"/>
      <c r="U671"/>
      <c r="V671"/>
      <c r="W671"/>
      <c r="X671" s="75"/>
      <c r="Y671"/>
      <c r="Z671" s="75"/>
      <c r="AA671" s="75"/>
      <c r="AB671"/>
      <c r="AC671"/>
      <c r="AD671"/>
      <c r="AE671"/>
    </row>
    <row r="672" spans="2:31" ht="15" x14ac:dyDescent="0.25">
      <c r="B672"/>
      <c r="C672"/>
      <c r="D672"/>
      <c r="E672"/>
      <c r="F672"/>
      <c r="G672"/>
      <c r="H672"/>
      <c r="I672"/>
      <c r="J672"/>
      <c r="K672"/>
      <c r="L672"/>
      <c r="M672"/>
      <c r="N672"/>
      <c r="O672"/>
      <c r="P672"/>
      <c r="Q672"/>
      <c r="R672"/>
      <c r="T672"/>
      <c r="U672"/>
      <c r="V672"/>
      <c r="W672"/>
      <c r="X672" s="75"/>
      <c r="Y672"/>
      <c r="Z672"/>
      <c r="AA672"/>
      <c r="AB672"/>
      <c r="AC672"/>
      <c r="AD672"/>
      <c r="AE672"/>
    </row>
    <row r="673" spans="2:31" ht="15" x14ac:dyDescent="0.25">
      <c r="B673"/>
      <c r="C673"/>
      <c r="D673"/>
      <c r="E673"/>
      <c r="F673"/>
      <c r="G673"/>
      <c r="H673"/>
      <c r="I673"/>
      <c r="J673"/>
      <c r="K673"/>
      <c r="L673"/>
      <c r="M673"/>
      <c r="N673"/>
      <c r="O673"/>
      <c r="P673"/>
      <c r="Q673"/>
      <c r="R673"/>
      <c r="T673"/>
      <c r="U673"/>
      <c r="V673"/>
      <c r="W673"/>
      <c r="X673" s="75"/>
      <c r="Y673"/>
      <c r="Z673"/>
      <c r="AA673"/>
      <c r="AB673"/>
      <c r="AC673"/>
      <c r="AD673"/>
      <c r="AE673"/>
    </row>
    <row r="674" spans="2:31" ht="15" x14ac:dyDescent="0.25">
      <c r="B674"/>
      <c r="C674"/>
      <c r="D674"/>
      <c r="E674"/>
      <c r="F674"/>
      <c r="G674"/>
      <c r="H674"/>
      <c r="I674"/>
      <c r="J674"/>
      <c r="K674"/>
      <c r="L674"/>
      <c r="M674"/>
      <c r="N674"/>
      <c r="O674"/>
      <c r="P674"/>
      <c r="Q674"/>
      <c r="R674"/>
      <c r="T674"/>
      <c r="U674"/>
      <c r="V674"/>
      <c r="W674"/>
      <c r="X674" s="75"/>
      <c r="Y674"/>
      <c r="Z674"/>
      <c r="AA674"/>
      <c r="AB674"/>
      <c r="AC674"/>
      <c r="AD674"/>
      <c r="AE674"/>
    </row>
    <row r="675" spans="2:31" ht="15" x14ac:dyDescent="0.25">
      <c r="B675"/>
      <c r="C675"/>
      <c r="D675"/>
      <c r="E675"/>
      <c r="F675"/>
      <c r="G675"/>
      <c r="H675"/>
      <c r="I675"/>
      <c r="J675"/>
      <c r="K675"/>
      <c r="L675"/>
      <c r="M675"/>
      <c r="N675"/>
      <c r="O675"/>
      <c r="P675"/>
      <c r="Q675"/>
      <c r="R675"/>
      <c r="T675"/>
      <c r="U675"/>
      <c r="V675"/>
      <c r="W675"/>
      <c r="X675" s="75"/>
      <c r="Y675"/>
      <c r="Z675" s="75"/>
      <c r="AA675" s="75"/>
      <c r="AB675"/>
      <c r="AC675"/>
      <c r="AD675"/>
      <c r="AE675"/>
    </row>
    <row r="676" spans="2:31" ht="15" x14ac:dyDescent="0.25">
      <c r="B676"/>
      <c r="C676"/>
      <c r="D676"/>
      <c r="E676"/>
      <c r="F676"/>
      <c r="G676"/>
      <c r="H676"/>
      <c r="I676"/>
      <c r="J676"/>
      <c r="K676"/>
      <c r="L676"/>
      <c r="M676"/>
      <c r="N676"/>
      <c r="O676"/>
      <c r="P676"/>
      <c r="Q676"/>
      <c r="R676"/>
      <c r="T676"/>
      <c r="U676"/>
      <c r="V676"/>
      <c r="W676"/>
      <c r="X676" s="75"/>
      <c r="Y676"/>
      <c r="Z676"/>
      <c r="AA676"/>
      <c r="AB676"/>
      <c r="AC676"/>
      <c r="AD676"/>
      <c r="AE676"/>
    </row>
    <row r="677" spans="2:31" ht="15" x14ac:dyDescent="0.25">
      <c r="B677"/>
      <c r="C677"/>
      <c r="D677"/>
      <c r="E677"/>
      <c r="F677"/>
      <c r="G677"/>
      <c r="H677"/>
      <c r="I677"/>
      <c r="J677"/>
      <c r="K677"/>
      <c r="L677"/>
      <c r="M677"/>
      <c r="N677"/>
      <c r="O677"/>
      <c r="P677"/>
      <c r="Q677"/>
      <c r="R677"/>
      <c r="T677"/>
      <c r="U677"/>
      <c r="V677"/>
      <c r="W677"/>
      <c r="X677" s="75"/>
      <c r="Y677"/>
      <c r="Z677" s="75"/>
      <c r="AA677" s="75"/>
      <c r="AB677"/>
      <c r="AC677"/>
      <c r="AD677"/>
      <c r="AE677"/>
    </row>
    <row r="678" spans="2:31" ht="15" x14ac:dyDescent="0.25">
      <c r="B678"/>
      <c r="C678"/>
      <c r="D678"/>
      <c r="E678"/>
      <c r="F678"/>
      <c r="G678"/>
      <c r="H678"/>
      <c r="I678"/>
      <c r="J678"/>
      <c r="K678"/>
      <c r="L678"/>
      <c r="M678"/>
      <c r="N678"/>
      <c r="O678"/>
      <c r="P678"/>
      <c r="Q678"/>
      <c r="R678"/>
      <c r="T678"/>
      <c r="U678"/>
      <c r="V678"/>
      <c r="W678"/>
      <c r="X678" s="75"/>
      <c r="Y678"/>
      <c r="Z678"/>
      <c r="AA678"/>
      <c r="AB678"/>
      <c r="AC678"/>
      <c r="AD678"/>
      <c r="AE678"/>
    </row>
    <row r="679" spans="2:31" ht="15" x14ac:dyDescent="0.25">
      <c r="B679"/>
      <c r="C679"/>
      <c r="D679"/>
      <c r="E679"/>
      <c r="F679"/>
      <c r="G679"/>
      <c r="H679"/>
      <c r="I679"/>
      <c r="J679"/>
      <c r="K679"/>
      <c r="L679"/>
      <c r="M679"/>
      <c r="N679"/>
      <c r="O679"/>
      <c r="P679"/>
      <c r="Q679"/>
      <c r="R679"/>
      <c r="T679"/>
      <c r="U679"/>
      <c r="V679"/>
      <c r="W679"/>
      <c r="X679" s="75"/>
      <c r="Y679"/>
      <c r="Z679"/>
      <c r="AA679"/>
      <c r="AB679"/>
      <c r="AC679"/>
      <c r="AD679"/>
      <c r="AE679"/>
    </row>
    <row r="680" spans="2:31" ht="15" x14ac:dyDescent="0.25">
      <c r="B680"/>
      <c r="C680"/>
      <c r="D680"/>
      <c r="E680"/>
      <c r="F680"/>
      <c r="G680"/>
      <c r="H680"/>
      <c r="I680"/>
      <c r="J680"/>
      <c r="K680"/>
      <c r="L680"/>
      <c r="M680"/>
      <c r="N680"/>
      <c r="O680"/>
      <c r="P680"/>
      <c r="Q680"/>
      <c r="R680"/>
      <c r="T680"/>
      <c r="U680"/>
      <c r="V680"/>
      <c r="W680"/>
      <c r="X680" s="75"/>
      <c r="Y680"/>
      <c r="Z680"/>
      <c r="AA680"/>
      <c r="AB680"/>
      <c r="AC680"/>
      <c r="AD680"/>
      <c r="AE680"/>
    </row>
    <row r="681" spans="2:31" ht="15" x14ac:dyDescent="0.25">
      <c r="B681"/>
      <c r="C681"/>
      <c r="D681"/>
      <c r="E681"/>
      <c r="F681"/>
      <c r="G681"/>
      <c r="H681"/>
      <c r="I681"/>
      <c r="J681"/>
      <c r="K681"/>
      <c r="L681"/>
      <c r="M681"/>
      <c r="N681"/>
      <c r="O681"/>
      <c r="P681"/>
      <c r="Q681"/>
      <c r="R681"/>
      <c r="T681"/>
      <c r="U681"/>
      <c r="V681"/>
      <c r="W681"/>
      <c r="X681" s="75"/>
      <c r="Y681"/>
      <c r="Z681"/>
      <c r="AA681"/>
      <c r="AB681"/>
      <c r="AC681"/>
      <c r="AD681"/>
      <c r="AE681"/>
    </row>
    <row r="682" spans="2:31" ht="15" x14ac:dyDescent="0.25">
      <c r="B682"/>
      <c r="C682"/>
      <c r="D682"/>
      <c r="E682"/>
      <c r="F682"/>
      <c r="G682"/>
      <c r="H682"/>
      <c r="I682"/>
      <c r="J682"/>
      <c r="K682"/>
      <c r="L682"/>
      <c r="M682"/>
      <c r="N682"/>
      <c r="O682"/>
      <c r="P682"/>
      <c r="Q682"/>
      <c r="R682"/>
      <c r="T682"/>
      <c r="U682"/>
      <c r="V682"/>
      <c r="W682"/>
      <c r="X682" s="75"/>
      <c r="Y682"/>
      <c r="Z682"/>
      <c r="AA682"/>
      <c r="AB682"/>
      <c r="AC682"/>
      <c r="AD682"/>
      <c r="AE682"/>
    </row>
    <row r="683" spans="2:31" ht="15" x14ac:dyDescent="0.25">
      <c r="B683"/>
      <c r="C683"/>
      <c r="D683"/>
      <c r="E683"/>
      <c r="F683"/>
      <c r="G683"/>
      <c r="H683"/>
      <c r="I683"/>
      <c r="J683"/>
      <c r="K683"/>
      <c r="L683"/>
      <c r="M683"/>
      <c r="N683"/>
      <c r="O683"/>
      <c r="P683"/>
      <c r="Q683"/>
      <c r="R683"/>
      <c r="T683"/>
      <c r="U683"/>
      <c r="V683"/>
      <c r="W683"/>
      <c r="X683" s="75"/>
      <c r="Y683"/>
      <c r="Z683" s="75"/>
      <c r="AA683" s="75"/>
      <c r="AB683"/>
      <c r="AC683"/>
      <c r="AD683"/>
      <c r="AE683"/>
    </row>
    <row r="684" spans="2:31" ht="15" x14ac:dyDescent="0.25">
      <c r="B684"/>
      <c r="C684"/>
      <c r="D684"/>
      <c r="E684"/>
      <c r="F684"/>
      <c r="G684"/>
      <c r="H684"/>
      <c r="I684"/>
      <c r="J684"/>
      <c r="K684"/>
      <c r="L684"/>
      <c r="M684"/>
      <c r="N684"/>
      <c r="O684"/>
      <c r="P684"/>
      <c r="Q684"/>
      <c r="R684"/>
      <c r="T684"/>
      <c r="U684"/>
      <c r="V684"/>
      <c r="W684"/>
      <c r="X684" s="75"/>
      <c r="Y684"/>
      <c r="Z684" s="75"/>
      <c r="AA684" s="75"/>
      <c r="AB684"/>
      <c r="AC684"/>
      <c r="AD684"/>
      <c r="AE684"/>
    </row>
    <row r="685" spans="2:31" ht="15" x14ac:dyDescent="0.25">
      <c r="B685"/>
      <c r="C685"/>
      <c r="D685"/>
      <c r="E685"/>
      <c r="F685"/>
      <c r="G685"/>
      <c r="H685"/>
      <c r="I685"/>
      <c r="J685"/>
      <c r="K685"/>
      <c r="L685"/>
      <c r="M685"/>
      <c r="N685"/>
      <c r="O685"/>
      <c r="P685"/>
      <c r="Q685"/>
      <c r="R685"/>
      <c r="T685"/>
      <c r="U685"/>
      <c r="V685"/>
      <c r="W685"/>
      <c r="X685" s="75"/>
      <c r="Y685"/>
      <c r="Z685"/>
      <c r="AA685"/>
      <c r="AB685"/>
      <c r="AC685"/>
      <c r="AD685"/>
      <c r="AE685"/>
    </row>
    <row r="686" spans="2:31" ht="15" x14ac:dyDescent="0.25">
      <c r="B686"/>
      <c r="C686"/>
      <c r="D686"/>
      <c r="E686"/>
      <c r="F686"/>
      <c r="G686"/>
      <c r="H686"/>
      <c r="I686"/>
      <c r="J686"/>
      <c r="K686"/>
      <c r="L686"/>
      <c r="M686"/>
      <c r="N686"/>
      <c r="O686"/>
      <c r="P686"/>
      <c r="Q686"/>
      <c r="R686"/>
      <c r="T686"/>
      <c r="U686"/>
      <c r="V686"/>
      <c r="W686"/>
      <c r="X686" s="75"/>
      <c r="Y686"/>
      <c r="Z686" s="75"/>
      <c r="AA686" s="75"/>
      <c r="AB686"/>
      <c r="AC686"/>
      <c r="AD686"/>
      <c r="AE686"/>
    </row>
    <row r="687" spans="2:31" ht="15" x14ac:dyDescent="0.25">
      <c r="B687"/>
      <c r="C687"/>
      <c r="D687"/>
      <c r="E687"/>
      <c r="F687"/>
      <c r="G687"/>
      <c r="H687"/>
      <c r="I687"/>
      <c r="J687"/>
      <c r="K687"/>
      <c r="L687"/>
      <c r="M687"/>
      <c r="N687"/>
      <c r="O687"/>
      <c r="P687"/>
      <c r="Q687"/>
      <c r="R687"/>
      <c r="T687"/>
      <c r="U687"/>
      <c r="V687"/>
      <c r="W687"/>
      <c r="X687" s="75"/>
      <c r="Y687"/>
      <c r="Z687" s="75"/>
      <c r="AA687" s="75"/>
      <c r="AB687"/>
      <c r="AC687"/>
      <c r="AD687"/>
      <c r="AE687"/>
    </row>
    <row r="688" spans="2:31" ht="15" x14ac:dyDescent="0.25">
      <c r="B688"/>
      <c r="C688"/>
      <c r="D688"/>
      <c r="E688"/>
      <c r="F688"/>
      <c r="G688"/>
      <c r="H688"/>
      <c r="I688"/>
      <c r="J688"/>
      <c r="K688"/>
      <c r="L688"/>
      <c r="M688"/>
      <c r="N688"/>
      <c r="O688"/>
      <c r="P688"/>
      <c r="Q688"/>
      <c r="R688"/>
      <c r="T688"/>
      <c r="U688"/>
      <c r="V688"/>
      <c r="W688"/>
      <c r="X688" s="75"/>
      <c r="Y688"/>
      <c r="Z688" s="75"/>
      <c r="AA688" s="75"/>
      <c r="AB688"/>
      <c r="AC688"/>
      <c r="AD688"/>
      <c r="AE688"/>
    </row>
    <row r="689" spans="2:31" ht="15" x14ac:dyDescent="0.25">
      <c r="B689"/>
      <c r="C689"/>
      <c r="D689"/>
      <c r="E689"/>
      <c r="F689"/>
      <c r="G689"/>
      <c r="H689"/>
      <c r="I689"/>
      <c r="J689"/>
      <c r="K689"/>
      <c r="L689"/>
      <c r="M689"/>
      <c r="N689"/>
      <c r="O689"/>
      <c r="P689"/>
      <c r="Q689"/>
      <c r="R689"/>
      <c r="T689"/>
      <c r="U689"/>
      <c r="V689"/>
      <c r="W689"/>
      <c r="X689" s="75"/>
      <c r="Y689"/>
      <c r="Z689" s="75"/>
      <c r="AA689" s="75"/>
      <c r="AB689"/>
      <c r="AC689"/>
      <c r="AD689"/>
      <c r="AE689"/>
    </row>
    <row r="690" spans="2:31" ht="15" x14ac:dyDescent="0.25">
      <c r="B690"/>
      <c r="C690"/>
      <c r="D690"/>
      <c r="E690"/>
      <c r="F690"/>
      <c r="G690"/>
      <c r="H690"/>
      <c r="I690"/>
      <c r="J690"/>
      <c r="K690"/>
      <c r="L690"/>
      <c r="M690"/>
      <c r="N690"/>
      <c r="O690"/>
      <c r="P690"/>
      <c r="Q690"/>
      <c r="R690"/>
      <c r="T690"/>
      <c r="U690"/>
      <c r="V690"/>
      <c r="W690"/>
      <c r="X690" s="75"/>
      <c r="Y690"/>
      <c r="Z690" s="75"/>
      <c r="AA690" s="75"/>
      <c r="AB690"/>
      <c r="AC690"/>
      <c r="AD690"/>
      <c r="AE690"/>
    </row>
    <row r="691" spans="2:31" ht="15" x14ac:dyDescent="0.25">
      <c r="B691"/>
      <c r="C691"/>
      <c r="D691"/>
      <c r="E691"/>
      <c r="F691"/>
      <c r="G691"/>
      <c r="H691"/>
      <c r="I691"/>
      <c r="J691"/>
      <c r="K691"/>
      <c r="L691"/>
      <c r="M691"/>
      <c r="N691"/>
      <c r="O691"/>
      <c r="P691"/>
      <c r="Q691"/>
      <c r="R691"/>
      <c r="T691"/>
      <c r="U691"/>
      <c r="V691"/>
      <c r="W691"/>
      <c r="X691" s="75"/>
      <c r="Y691"/>
      <c r="Z691" s="75"/>
      <c r="AA691" s="75"/>
      <c r="AB691"/>
      <c r="AC691"/>
      <c r="AD691"/>
      <c r="AE691"/>
    </row>
    <row r="692" spans="2:31" ht="15" x14ac:dyDescent="0.25">
      <c r="B692"/>
      <c r="C692"/>
      <c r="D692"/>
      <c r="E692"/>
      <c r="F692"/>
      <c r="G692"/>
      <c r="H692"/>
      <c r="I692"/>
      <c r="J692"/>
      <c r="K692"/>
      <c r="L692"/>
      <c r="M692"/>
      <c r="N692"/>
      <c r="O692"/>
      <c r="P692"/>
      <c r="Q692"/>
      <c r="R692"/>
      <c r="T692"/>
      <c r="U692"/>
      <c r="V692"/>
      <c r="W692"/>
      <c r="X692" s="75"/>
      <c r="Y692"/>
      <c r="Z692" s="75"/>
      <c r="AA692" s="75"/>
      <c r="AB692"/>
      <c r="AC692"/>
      <c r="AD692"/>
      <c r="AE692"/>
    </row>
    <row r="693" spans="2:31" ht="15" x14ac:dyDescent="0.25">
      <c r="B693"/>
      <c r="C693"/>
      <c r="D693"/>
      <c r="E693"/>
      <c r="F693"/>
      <c r="G693"/>
      <c r="H693"/>
      <c r="I693"/>
      <c r="J693"/>
      <c r="K693"/>
      <c r="L693"/>
      <c r="M693"/>
      <c r="N693"/>
      <c r="O693"/>
      <c r="P693"/>
      <c r="Q693"/>
      <c r="R693"/>
      <c r="T693"/>
      <c r="U693"/>
      <c r="V693"/>
      <c r="W693"/>
      <c r="X693" s="75"/>
      <c r="Y693"/>
      <c r="Z693" s="75"/>
      <c r="AA693" s="75"/>
      <c r="AB693"/>
      <c r="AC693"/>
      <c r="AD693"/>
      <c r="AE693"/>
    </row>
    <row r="694" spans="2:31" ht="15" x14ac:dyDescent="0.25">
      <c r="B694"/>
      <c r="C694"/>
      <c r="D694"/>
      <c r="E694"/>
      <c r="F694"/>
      <c r="G694"/>
      <c r="H694"/>
      <c r="I694"/>
      <c r="J694"/>
      <c r="K694"/>
      <c r="L694"/>
      <c r="M694"/>
      <c r="N694"/>
      <c r="O694"/>
      <c r="P694"/>
      <c r="Q694"/>
      <c r="R694"/>
      <c r="T694"/>
      <c r="U694"/>
      <c r="V694"/>
      <c r="W694"/>
      <c r="X694" s="75"/>
      <c r="Y694"/>
      <c r="Z694" s="75"/>
      <c r="AA694" s="75"/>
      <c r="AB694"/>
      <c r="AC694"/>
      <c r="AD694"/>
      <c r="AE694"/>
    </row>
    <row r="695" spans="2:31" ht="15" x14ac:dyDescent="0.25">
      <c r="B695"/>
      <c r="C695"/>
      <c r="D695"/>
      <c r="E695"/>
      <c r="F695"/>
      <c r="G695"/>
      <c r="H695"/>
      <c r="I695"/>
      <c r="J695"/>
      <c r="K695"/>
      <c r="L695"/>
      <c r="M695"/>
      <c r="N695"/>
      <c r="O695"/>
      <c r="P695"/>
      <c r="Q695"/>
      <c r="R695"/>
      <c r="T695"/>
      <c r="U695"/>
      <c r="V695"/>
      <c r="W695"/>
      <c r="X695" s="75"/>
      <c r="Y695"/>
      <c r="Z695" s="75"/>
      <c r="AA695" s="75"/>
      <c r="AB695"/>
      <c r="AC695"/>
      <c r="AD695"/>
      <c r="AE695"/>
    </row>
    <row r="696" spans="2:31" ht="15" x14ac:dyDescent="0.25">
      <c r="B696"/>
      <c r="C696"/>
      <c r="D696"/>
      <c r="E696"/>
      <c r="F696"/>
      <c r="G696"/>
      <c r="H696"/>
      <c r="I696"/>
      <c r="J696"/>
      <c r="K696"/>
      <c r="L696"/>
      <c r="M696"/>
      <c r="N696"/>
      <c r="O696"/>
      <c r="P696"/>
      <c r="Q696"/>
      <c r="R696"/>
      <c r="T696"/>
      <c r="U696"/>
      <c r="V696"/>
      <c r="W696"/>
      <c r="X696" s="75"/>
      <c r="Y696"/>
      <c r="Z696" s="75"/>
      <c r="AA696" s="75"/>
      <c r="AB696"/>
      <c r="AC696"/>
      <c r="AD696"/>
      <c r="AE696"/>
    </row>
    <row r="697" spans="2:31" ht="15" x14ac:dyDescent="0.25">
      <c r="B697"/>
      <c r="C697"/>
      <c r="D697"/>
      <c r="E697"/>
      <c r="F697"/>
      <c r="G697"/>
      <c r="H697"/>
      <c r="I697"/>
      <c r="J697"/>
      <c r="K697"/>
      <c r="L697"/>
      <c r="M697"/>
      <c r="N697"/>
      <c r="O697"/>
      <c r="P697"/>
      <c r="Q697"/>
      <c r="R697"/>
      <c r="T697"/>
      <c r="U697"/>
      <c r="V697"/>
      <c r="W697"/>
      <c r="X697" s="75"/>
      <c r="Y697"/>
      <c r="Z697" s="75"/>
      <c r="AA697" s="75"/>
      <c r="AB697"/>
      <c r="AC697"/>
      <c r="AD697"/>
      <c r="AE697"/>
    </row>
    <row r="698" spans="2:31" ht="15" x14ac:dyDescent="0.25">
      <c r="B698"/>
      <c r="C698"/>
      <c r="D698"/>
      <c r="E698"/>
      <c r="F698"/>
      <c r="G698"/>
      <c r="H698"/>
      <c r="I698"/>
      <c r="J698"/>
      <c r="K698"/>
      <c r="L698"/>
      <c r="M698"/>
      <c r="N698"/>
      <c r="O698"/>
      <c r="P698"/>
      <c r="Q698"/>
      <c r="R698"/>
      <c r="T698"/>
      <c r="U698"/>
      <c r="V698"/>
      <c r="W698"/>
      <c r="X698" s="75"/>
      <c r="Y698"/>
      <c r="Z698" s="75"/>
      <c r="AA698" s="75"/>
      <c r="AB698"/>
      <c r="AC698"/>
      <c r="AD698"/>
      <c r="AE698"/>
    </row>
    <row r="699" spans="2:31" ht="15" x14ac:dyDescent="0.25">
      <c r="B699"/>
      <c r="C699"/>
      <c r="D699"/>
      <c r="E699"/>
      <c r="F699"/>
      <c r="G699"/>
      <c r="H699"/>
      <c r="I699"/>
      <c r="J699"/>
      <c r="K699"/>
      <c r="L699"/>
      <c r="M699"/>
      <c r="N699"/>
      <c r="O699"/>
      <c r="P699"/>
      <c r="Q699"/>
      <c r="R699"/>
      <c r="T699"/>
      <c r="U699"/>
      <c r="V699"/>
      <c r="W699"/>
      <c r="X699" s="75"/>
      <c r="Y699"/>
      <c r="Z699" s="75"/>
      <c r="AA699" s="75"/>
      <c r="AB699"/>
      <c r="AC699"/>
      <c r="AD699"/>
      <c r="AE699"/>
    </row>
    <row r="700" spans="2:31" ht="15" x14ac:dyDescent="0.25">
      <c r="B700"/>
      <c r="C700"/>
      <c r="D700"/>
      <c r="E700"/>
      <c r="F700"/>
      <c r="G700"/>
      <c r="H700"/>
      <c r="I700"/>
      <c r="J700"/>
      <c r="K700"/>
      <c r="L700"/>
      <c r="M700"/>
      <c r="N700"/>
      <c r="O700"/>
      <c r="P700"/>
      <c r="Q700"/>
      <c r="R700"/>
      <c r="T700"/>
      <c r="U700"/>
      <c r="V700"/>
      <c r="W700"/>
      <c r="X700" s="75"/>
      <c r="Y700"/>
      <c r="Z700" s="75"/>
      <c r="AA700" s="75"/>
      <c r="AB700"/>
      <c r="AC700"/>
      <c r="AD700"/>
      <c r="AE700"/>
    </row>
    <row r="701" spans="2:31" ht="15" x14ac:dyDescent="0.25">
      <c r="B701"/>
      <c r="C701"/>
      <c r="D701"/>
      <c r="E701"/>
      <c r="F701"/>
      <c r="G701"/>
      <c r="H701"/>
      <c r="I701"/>
      <c r="J701"/>
      <c r="K701"/>
      <c r="L701"/>
      <c r="M701"/>
      <c r="N701"/>
      <c r="O701"/>
      <c r="P701"/>
      <c r="Q701"/>
      <c r="R701"/>
      <c r="T701"/>
      <c r="U701"/>
      <c r="V701"/>
      <c r="W701"/>
      <c r="X701" s="75"/>
      <c r="Y701"/>
      <c r="Z701" s="75"/>
      <c r="AA701" s="75"/>
      <c r="AB701"/>
      <c r="AC701"/>
      <c r="AD701"/>
      <c r="AE701"/>
    </row>
    <row r="702" spans="2:31" ht="15" x14ac:dyDescent="0.25">
      <c r="B702"/>
      <c r="C702"/>
      <c r="D702"/>
      <c r="E702"/>
      <c r="F702"/>
      <c r="G702"/>
      <c r="H702"/>
      <c r="I702"/>
      <c r="J702"/>
      <c r="K702"/>
      <c r="L702"/>
      <c r="M702"/>
      <c r="N702"/>
      <c r="O702"/>
      <c r="P702"/>
      <c r="Q702"/>
      <c r="R702"/>
      <c r="T702"/>
      <c r="U702"/>
      <c r="V702"/>
      <c r="W702"/>
      <c r="X702" s="75"/>
      <c r="Y702"/>
      <c r="Z702" s="75"/>
      <c r="AA702" s="75"/>
      <c r="AB702"/>
      <c r="AC702"/>
      <c r="AD702"/>
      <c r="AE702"/>
    </row>
    <row r="703" spans="2:31" ht="15" x14ac:dyDescent="0.25">
      <c r="B703"/>
      <c r="C703"/>
      <c r="D703"/>
      <c r="E703"/>
      <c r="F703"/>
      <c r="G703"/>
      <c r="H703"/>
      <c r="I703"/>
      <c r="J703"/>
      <c r="K703"/>
      <c r="L703"/>
      <c r="M703"/>
      <c r="N703"/>
      <c r="O703"/>
      <c r="P703"/>
      <c r="Q703"/>
      <c r="R703"/>
      <c r="T703"/>
      <c r="U703"/>
      <c r="V703"/>
      <c r="W703"/>
      <c r="X703" s="75"/>
      <c r="Y703"/>
      <c r="Z703" s="75"/>
      <c r="AA703" s="75"/>
      <c r="AB703"/>
      <c r="AC703"/>
      <c r="AD703"/>
      <c r="AE703"/>
    </row>
    <row r="704" spans="2:31" ht="15" x14ac:dyDescent="0.25">
      <c r="B704"/>
      <c r="C704"/>
      <c r="D704"/>
      <c r="E704"/>
      <c r="F704"/>
      <c r="G704"/>
      <c r="H704"/>
      <c r="I704"/>
      <c r="J704"/>
      <c r="K704"/>
      <c r="L704"/>
      <c r="M704"/>
      <c r="N704"/>
      <c r="O704"/>
      <c r="P704"/>
      <c r="Q704"/>
      <c r="R704"/>
      <c r="T704"/>
      <c r="U704"/>
      <c r="V704"/>
      <c r="W704"/>
      <c r="X704" s="75"/>
      <c r="Y704"/>
      <c r="Z704" s="75"/>
      <c r="AA704" s="75"/>
      <c r="AB704"/>
      <c r="AC704"/>
      <c r="AD704"/>
      <c r="AE704"/>
    </row>
    <row r="705" spans="2:31" ht="15" x14ac:dyDescent="0.25">
      <c r="B705"/>
      <c r="C705"/>
      <c r="D705"/>
      <c r="E705"/>
      <c r="F705"/>
      <c r="G705"/>
      <c r="H705"/>
      <c r="I705"/>
      <c r="J705"/>
      <c r="K705"/>
      <c r="L705"/>
      <c r="M705"/>
      <c r="N705"/>
      <c r="O705"/>
      <c r="P705"/>
      <c r="Q705"/>
      <c r="R705"/>
      <c r="T705"/>
      <c r="U705"/>
      <c r="V705"/>
      <c r="W705"/>
      <c r="X705" s="75"/>
      <c r="Y705"/>
      <c r="Z705" s="75"/>
      <c r="AA705"/>
      <c r="AB705"/>
      <c r="AC705"/>
      <c r="AD705"/>
      <c r="AE705"/>
    </row>
    <row r="706" spans="2:31" ht="15" x14ac:dyDescent="0.25">
      <c r="B706"/>
      <c r="C706"/>
      <c r="D706"/>
      <c r="E706"/>
      <c r="F706"/>
      <c r="G706"/>
      <c r="H706"/>
      <c r="I706"/>
      <c r="J706"/>
      <c r="K706"/>
      <c r="L706"/>
      <c r="M706"/>
      <c r="N706"/>
      <c r="O706"/>
      <c r="P706"/>
      <c r="Q706"/>
      <c r="R706"/>
      <c r="T706"/>
      <c r="U706"/>
      <c r="V706"/>
      <c r="W706"/>
      <c r="X706" s="75"/>
      <c r="Y706"/>
      <c r="Z706"/>
      <c r="AA706"/>
      <c r="AB706"/>
      <c r="AC706"/>
      <c r="AD706"/>
      <c r="AE706"/>
    </row>
    <row r="707" spans="2:31" ht="15" x14ac:dyDescent="0.25">
      <c r="B707"/>
      <c r="C707"/>
      <c r="D707"/>
      <c r="E707"/>
      <c r="F707"/>
      <c r="G707"/>
      <c r="H707"/>
      <c r="I707"/>
      <c r="J707"/>
      <c r="K707"/>
      <c r="L707"/>
      <c r="M707"/>
      <c r="N707"/>
      <c r="O707"/>
      <c r="P707"/>
      <c r="Q707"/>
      <c r="R707"/>
      <c r="T707"/>
      <c r="U707"/>
      <c r="V707"/>
      <c r="W707"/>
      <c r="X707" s="75"/>
      <c r="Y707"/>
      <c r="Z707"/>
      <c r="AA707"/>
      <c r="AB707"/>
      <c r="AC707"/>
      <c r="AD707"/>
      <c r="AE707"/>
    </row>
    <row r="708" spans="2:31" ht="15" x14ac:dyDescent="0.25">
      <c r="B708"/>
      <c r="C708"/>
      <c r="D708"/>
      <c r="E708"/>
      <c r="F708"/>
      <c r="G708"/>
      <c r="H708"/>
      <c r="I708"/>
      <c r="J708"/>
      <c r="K708"/>
      <c r="L708"/>
      <c r="M708"/>
      <c r="N708"/>
      <c r="O708"/>
      <c r="P708"/>
      <c r="Q708"/>
      <c r="R708"/>
      <c r="T708"/>
      <c r="U708"/>
      <c r="V708"/>
      <c r="W708"/>
      <c r="X708" s="75"/>
      <c r="Y708"/>
      <c r="Z708" s="75"/>
      <c r="AA708" s="75"/>
      <c r="AB708"/>
      <c r="AC708"/>
      <c r="AD708"/>
      <c r="AE708"/>
    </row>
    <row r="709" spans="2:31" ht="15" x14ac:dyDescent="0.25">
      <c r="B709"/>
      <c r="C709"/>
      <c r="D709"/>
      <c r="E709"/>
      <c r="F709"/>
      <c r="G709"/>
      <c r="H709"/>
      <c r="I709"/>
      <c r="J709"/>
      <c r="K709"/>
      <c r="L709"/>
      <c r="M709"/>
      <c r="N709"/>
      <c r="O709"/>
      <c r="P709"/>
      <c r="Q709"/>
      <c r="R709"/>
      <c r="T709"/>
      <c r="U709"/>
      <c r="V709"/>
      <c r="W709"/>
      <c r="X709" s="75"/>
      <c r="Y709"/>
      <c r="Z709" s="75"/>
      <c r="AA709" s="75"/>
      <c r="AB709"/>
      <c r="AC709"/>
      <c r="AD709"/>
      <c r="AE709"/>
    </row>
    <row r="710" spans="2:31" ht="15" x14ac:dyDescent="0.25">
      <c r="B710"/>
      <c r="C710"/>
      <c r="D710"/>
      <c r="E710"/>
      <c r="F710"/>
      <c r="G710"/>
      <c r="H710"/>
      <c r="I710"/>
      <c r="J710"/>
      <c r="K710"/>
      <c r="L710"/>
      <c r="M710"/>
      <c r="N710"/>
      <c r="O710"/>
      <c r="P710"/>
      <c r="Q710"/>
      <c r="R710"/>
      <c r="T710"/>
      <c r="U710"/>
      <c r="V710"/>
      <c r="W710"/>
      <c r="X710" s="75"/>
      <c r="Y710"/>
      <c r="Z710" s="75"/>
      <c r="AA710" s="75"/>
      <c r="AB710"/>
      <c r="AC710"/>
      <c r="AD710"/>
      <c r="AE710"/>
    </row>
    <row r="711" spans="2:31" ht="15" x14ac:dyDescent="0.25">
      <c r="B711"/>
      <c r="C711"/>
      <c r="D711"/>
      <c r="E711"/>
      <c r="F711"/>
      <c r="G711"/>
      <c r="H711"/>
      <c r="I711"/>
      <c r="J711"/>
      <c r="K711"/>
      <c r="L711"/>
      <c r="M711"/>
      <c r="N711"/>
      <c r="O711"/>
      <c r="P711"/>
      <c r="Q711"/>
      <c r="R711"/>
      <c r="T711"/>
      <c r="U711"/>
      <c r="V711"/>
      <c r="W711"/>
      <c r="X711" s="75"/>
      <c r="Y711"/>
      <c r="Z711"/>
      <c r="AA711"/>
      <c r="AB711"/>
      <c r="AC711"/>
      <c r="AD711"/>
      <c r="AE711"/>
    </row>
    <row r="712" spans="2:31" ht="15" x14ac:dyDescent="0.25">
      <c r="B712"/>
      <c r="C712"/>
      <c r="D712"/>
      <c r="E712"/>
      <c r="F712"/>
      <c r="G712"/>
      <c r="H712"/>
      <c r="I712"/>
      <c r="J712"/>
      <c r="K712"/>
      <c r="L712"/>
      <c r="M712"/>
      <c r="N712"/>
      <c r="O712"/>
      <c r="P712"/>
      <c r="Q712"/>
      <c r="R712"/>
      <c r="T712"/>
      <c r="U712"/>
      <c r="V712"/>
      <c r="W712"/>
      <c r="X712" s="75"/>
      <c r="Y712"/>
      <c r="Z712" s="75"/>
      <c r="AA712" s="75"/>
      <c r="AB712"/>
      <c r="AC712"/>
      <c r="AD712"/>
      <c r="AE712"/>
    </row>
    <row r="713" spans="2:31" ht="15" x14ac:dyDescent="0.25">
      <c r="B713"/>
      <c r="C713"/>
      <c r="D713"/>
      <c r="E713"/>
      <c r="F713"/>
      <c r="G713"/>
      <c r="H713"/>
      <c r="I713"/>
      <c r="J713"/>
      <c r="K713"/>
      <c r="L713"/>
      <c r="M713"/>
      <c r="N713"/>
      <c r="O713"/>
      <c r="P713"/>
      <c r="Q713"/>
      <c r="R713"/>
      <c r="T713"/>
      <c r="U713"/>
      <c r="V713"/>
      <c r="W713"/>
      <c r="X713" s="75"/>
      <c r="Y713"/>
      <c r="Z713" s="75"/>
      <c r="AA713" s="75"/>
      <c r="AB713"/>
      <c r="AC713"/>
      <c r="AD713"/>
      <c r="AE713"/>
    </row>
    <row r="714" spans="2:31" ht="15" x14ac:dyDescent="0.25">
      <c r="B714"/>
      <c r="C714"/>
      <c r="D714"/>
      <c r="E714"/>
      <c r="F714"/>
      <c r="G714"/>
      <c r="H714"/>
      <c r="I714"/>
      <c r="J714"/>
      <c r="K714"/>
      <c r="L714"/>
      <c r="M714"/>
      <c r="N714"/>
      <c r="O714"/>
      <c r="P714"/>
      <c r="Q714"/>
      <c r="R714"/>
      <c r="T714"/>
      <c r="U714"/>
      <c r="V714"/>
      <c r="W714"/>
      <c r="X714" s="75"/>
      <c r="Y714"/>
      <c r="Z714" s="75"/>
      <c r="AA714" s="75"/>
      <c r="AB714"/>
      <c r="AC714"/>
      <c r="AD714"/>
      <c r="AE714"/>
    </row>
    <row r="715" spans="2:31" ht="15" x14ac:dyDescent="0.25">
      <c r="B715"/>
      <c r="C715"/>
      <c r="D715"/>
      <c r="E715"/>
      <c r="F715"/>
      <c r="G715"/>
      <c r="H715"/>
      <c r="I715"/>
      <c r="J715"/>
      <c r="K715"/>
      <c r="L715"/>
      <c r="M715"/>
      <c r="N715"/>
      <c r="O715"/>
      <c r="P715"/>
      <c r="Q715"/>
      <c r="R715"/>
      <c r="T715"/>
      <c r="U715"/>
      <c r="V715"/>
      <c r="W715"/>
      <c r="X715" s="75"/>
      <c r="Y715"/>
      <c r="Z715" s="75"/>
      <c r="AA715" s="75"/>
      <c r="AB715"/>
      <c r="AC715"/>
      <c r="AD715"/>
      <c r="AE715"/>
    </row>
    <row r="716" spans="2:31" ht="15" x14ac:dyDescent="0.25">
      <c r="B716"/>
      <c r="C716"/>
      <c r="D716"/>
      <c r="E716"/>
      <c r="F716"/>
      <c r="G716"/>
      <c r="H716"/>
      <c r="I716"/>
      <c r="J716"/>
      <c r="K716"/>
      <c r="L716"/>
      <c r="M716"/>
      <c r="N716"/>
      <c r="O716"/>
      <c r="P716"/>
      <c r="Q716"/>
      <c r="R716"/>
      <c r="T716"/>
      <c r="U716"/>
      <c r="V716"/>
      <c r="W716"/>
      <c r="X716" s="75"/>
      <c r="Y716"/>
      <c r="Z716"/>
      <c r="AA716"/>
      <c r="AB716"/>
      <c r="AC716"/>
      <c r="AD716"/>
      <c r="AE716"/>
    </row>
    <row r="717" spans="2:31" ht="15" x14ac:dyDescent="0.25">
      <c r="B717"/>
      <c r="C717"/>
      <c r="D717"/>
      <c r="E717"/>
      <c r="F717"/>
      <c r="G717"/>
      <c r="H717"/>
      <c r="I717"/>
      <c r="J717"/>
      <c r="K717"/>
      <c r="L717"/>
      <c r="M717"/>
      <c r="N717"/>
      <c r="O717"/>
      <c r="P717"/>
      <c r="Q717"/>
      <c r="R717"/>
      <c r="T717"/>
      <c r="U717"/>
      <c r="V717"/>
      <c r="W717"/>
      <c r="X717" s="75"/>
      <c r="Y717"/>
      <c r="Z717" s="75"/>
      <c r="AA717" s="75"/>
      <c r="AB717"/>
      <c r="AC717"/>
      <c r="AD717"/>
      <c r="AE717"/>
    </row>
    <row r="718" spans="2:31" ht="15" x14ac:dyDescent="0.25">
      <c r="B718"/>
      <c r="C718"/>
      <c r="D718"/>
      <c r="E718"/>
      <c r="F718"/>
      <c r="G718"/>
      <c r="H718"/>
      <c r="I718"/>
      <c r="J718"/>
      <c r="K718"/>
      <c r="L718"/>
      <c r="M718"/>
      <c r="N718"/>
      <c r="O718"/>
      <c r="P718"/>
      <c r="Q718"/>
      <c r="R718"/>
      <c r="T718"/>
      <c r="U718"/>
      <c r="V718"/>
      <c r="W718"/>
      <c r="X718" s="75"/>
      <c r="Y718"/>
      <c r="Z718" s="75"/>
      <c r="AA718" s="75"/>
      <c r="AB718"/>
      <c r="AC718"/>
      <c r="AD718"/>
      <c r="AE718"/>
    </row>
    <row r="719" spans="2:31" ht="15" x14ac:dyDescent="0.25">
      <c r="B719"/>
      <c r="C719"/>
      <c r="D719"/>
      <c r="E719"/>
      <c r="F719"/>
      <c r="G719"/>
      <c r="H719"/>
      <c r="I719"/>
      <c r="J719"/>
      <c r="K719"/>
      <c r="L719"/>
      <c r="M719"/>
      <c r="N719"/>
      <c r="O719"/>
      <c r="P719"/>
      <c r="Q719"/>
      <c r="R719"/>
      <c r="T719"/>
      <c r="U719"/>
      <c r="V719"/>
      <c r="W719"/>
      <c r="X719" s="75"/>
      <c r="Y719"/>
      <c r="Z719" s="75"/>
      <c r="AA719" s="75"/>
      <c r="AB719"/>
      <c r="AC719"/>
      <c r="AD719"/>
      <c r="AE719"/>
    </row>
    <row r="720" spans="2:31" ht="15" x14ac:dyDescent="0.25">
      <c r="B720"/>
      <c r="C720"/>
      <c r="D720"/>
      <c r="E720"/>
      <c r="F720"/>
      <c r="G720"/>
      <c r="H720"/>
      <c r="I720"/>
      <c r="J720"/>
      <c r="K720"/>
      <c r="L720"/>
      <c r="M720"/>
      <c r="N720"/>
      <c r="O720"/>
      <c r="P720"/>
      <c r="Q720"/>
      <c r="R720"/>
      <c r="T720"/>
      <c r="U720"/>
      <c r="V720"/>
      <c r="W720"/>
      <c r="X720" s="75"/>
      <c r="Y720"/>
      <c r="Z720" s="75"/>
      <c r="AA720" s="75"/>
      <c r="AB720"/>
      <c r="AC720"/>
      <c r="AD720"/>
      <c r="AE720"/>
    </row>
    <row r="721" spans="2:31" ht="15" x14ac:dyDescent="0.25">
      <c r="B721"/>
      <c r="C721"/>
      <c r="D721"/>
      <c r="E721"/>
      <c r="F721"/>
      <c r="G721"/>
      <c r="H721"/>
      <c r="I721"/>
      <c r="J721"/>
      <c r="K721"/>
      <c r="L721"/>
      <c r="M721"/>
      <c r="N721"/>
      <c r="O721"/>
      <c r="P721"/>
      <c r="Q721"/>
      <c r="R721"/>
      <c r="T721"/>
      <c r="U721"/>
      <c r="V721"/>
      <c r="W721"/>
      <c r="X721" s="75"/>
      <c r="Y721"/>
      <c r="Z721"/>
      <c r="AA721"/>
      <c r="AB721"/>
      <c r="AC721"/>
      <c r="AD721"/>
      <c r="AE721"/>
    </row>
    <row r="722" spans="2:31" ht="15" x14ac:dyDescent="0.25">
      <c r="B722"/>
      <c r="C722"/>
      <c r="D722"/>
      <c r="E722"/>
      <c r="F722"/>
      <c r="G722"/>
      <c r="H722"/>
      <c r="I722"/>
      <c r="J722"/>
      <c r="K722"/>
      <c r="L722"/>
      <c r="M722"/>
      <c r="N722"/>
      <c r="O722"/>
      <c r="P722"/>
      <c r="Q722"/>
      <c r="R722"/>
      <c r="T722"/>
      <c r="U722"/>
      <c r="V722"/>
      <c r="W722"/>
      <c r="X722" s="75"/>
      <c r="Y722"/>
      <c r="Z722" s="75"/>
      <c r="AA722" s="75"/>
      <c r="AB722"/>
      <c r="AC722"/>
      <c r="AD722"/>
      <c r="AE722"/>
    </row>
    <row r="723" spans="2:31" ht="15" x14ac:dyDescent="0.25">
      <c r="B723"/>
      <c r="C723"/>
      <c r="D723"/>
      <c r="E723"/>
      <c r="F723"/>
      <c r="G723"/>
      <c r="H723"/>
      <c r="I723"/>
      <c r="J723"/>
      <c r="K723"/>
      <c r="L723"/>
      <c r="M723"/>
      <c r="N723"/>
      <c r="O723"/>
      <c r="P723"/>
      <c r="Q723"/>
      <c r="R723"/>
      <c r="T723"/>
      <c r="U723"/>
      <c r="V723"/>
      <c r="W723"/>
      <c r="X723" s="75"/>
      <c r="Y723"/>
      <c r="Z723" s="75"/>
      <c r="AA723" s="75"/>
      <c r="AB723"/>
      <c r="AC723"/>
      <c r="AD723"/>
      <c r="AE723"/>
    </row>
    <row r="724" spans="2:31" ht="15" x14ac:dyDescent="0.25">
      <c r="B724"/>
      <c r="C724"/>
      <c r="D724"/>
      <c r="E724"/>
      <c r="F724"/>
      <c r="G724"/>
      <c r="H724"/>
      <c r="I724"/>
      <c r="J724"/>
      <c r="K724"/>
      <c r="L724"/>
      <c r="M724"/>
      <c r="N724"/>
      <c r="O724"/>
      <c r="P724"/>
      <c r="Q724"/>
      <c r="R724"/>
      <c r="T724"/>
      <c r="U724"/>
      <c r="V724"/>
      <c r="W724"/>
      <c r="X724" s="75"/>
      <c r="Y724"/>
      <c r="Z724" s="75"/>
      <c r="AA724" s="75"/>
      <c r="AB724"/>
      <c r="AC724"/>
      <c r="AD724"/>
      <c r="AE724"/>
    </row>
    <row r="725" spans="2:31" ht="15" x14ac:dyDescent="0.25">
      <c r="B725"/>
      <c r="C725"/>
      <c r="D725"/>
      <c r="E725"/>
      <c r="F725"/>
      <c r="G725"/>
      <c r="H725"/>
      <c r="I725"/>
      <c r="J725"/>
      <c r="K725"/>
      <c r="L725"/>
      <c r="M725"/>
      <c r="N725"/>
      <c r="O725"/>
      <c r="P725"/>
      <c r="Q725"/>
      <c r="R725"/>
      <c r="T725"/>
      <c r="U725"/>
      <c r="V725"/>
      <c r="W725"/>
      <c r="X725" s="75"/>
      <c r="Y725"/>
      <c r="Z725" s="75"/>
      <c r="AA725" s="75"/>
      <c r="AB725"/>
      <c r="AC725"/>
      <c r="AD725"/>
      <c r="AE725"/>
    </row>
    <row r="726" spans="2:31" ht="15" x14ac:dyDescent="0.25">
      <c r="B726"/>
      <c r="C726"/>
      <c r="D726"/>
      <c r="E726"/>
      <c r="F726"/>
      <c r="G726"/>
      <c r="H726"/>
      <c r="I726"/>
      <c r="J726"/>
      <c r="K726"/>
      <c r="L726"/>
      <c r="M726"/>
      <c r="N726"/>
      <c r="O726"/>
      <c r="P726"/>
      <c r="Q726"/>
      <c r="R726"/>
      <c r="T726"/>
      <c r="U726"/>
      <c r="V726"/>
      <c r="W726"/>
      <c r="X726" s="75"/>
      <c r="Y726"/>
      <c r="Z726" s="75"/>
      <c r="AA726" s="75"/>
      <c r="AB726"/>
      <c r="AC726"/>
      <c r="AD726"/>
      <c r="AE726"/>
    </row>
    <row r="727" spans="2:31" ht="15" x14ac:dyDescent="0.25">
      <c r="B727"/>
      <c r="C727"/>
      <c r="D727"/>
      <c r="E727"/>
      <c r="F727"/>
      <c r="G727"/>
      <c r="H727"/>
      <c r="I727"/>
      <c r="J727"/>
      <c r="K727"/>
      <c r="L727"/>
      <c r="M727"/>
      <c r="N727"/>
      <c r="O727"/>
      <c r="P727"/>
      <c r="Q727"/>
      <c r="R727"/>
      <c r="T727"/>
      <c r="U727"/>
      <c r="V727"/>
      <c r="W727"/>
      <c r="X727" s="75"/>
      <c r="Y727"/>
      <c r="Z727"/>
      <c r="AA727"/>
      <c r="AB727"/>
      <c r="AC727"/>
      <c r="AD727"/>
      <c r="AE727"/>
    </row>
    <row r="728" spans="2:31" ht="15" x14ac:dyDescent="0.25">
      <c r="B728"/>
      <c r="C728"/>
      <c r="D728"/>
      <c r="E728"/>
      <c r="F728"/>
      <c r="G728"/>
      <c r="H728"/>
      <c r="I728"/>
      <c r="J728"/>
      <c r="K728"/>
      <c r="L728"/>
      <c r="M728"/>
      <c r="N728"/>
      <c r="O728"/>
      <c r="P728"/>
      <c r="Q728"/>
      <c r="R728"/>
      <c r="T728"/>
      <c r="U728"/>
      <c r="V728"/>
      <c r="W728"/>
      <c r="X728" s="75"/>
      <c r="Y728"/>
      <c r="Z728"/>
      <c r="AA728"/>
      <c r="AB728"/>
      <c r="AC728"/>
      <c r="AD728"/>
      <c r="AE728"/>
    </row>
    <row r="729" spans="2:31" ht="15" x14ac:dyDescent="0.25">
      <c r="B729"/>
      <c r="C729"/>
      <c r="D729"/>
      <c r="E729"/>
      <c r="F729"/>
      <c r="G729"/>
      <c r="H729"/>
      <c r="I729"/>
      <c r="J729"/>
      <c r="K729"/>
      <c r="L729"/>
      <c r="M729"/>
      <c r="N729"/>
      <c r="O729"/>
      <c r="P729"/>
      <c r="Q729"/>
      <c r="R729"/>
      <c r="T729"/>
      <c r="U729"/>
      <c r="V729"/>
      <c r="W729"/>
      <c r="X729" s="75"/>
      <c r="Y729"/>
      <c r="Z729" s="75"/>
      <c r="AA729" s="75"/>
      <c r="AB729"/>
      <c r="AC729"/>
      <c r="AD729"/>
      <c r="AE729"/>
    </row>
    <row r="730" spans="2:31" ht="15" x14ac:dyDescent="0.25">
      <c r="B730"/>
      <c r="C730"/>
      <c r="D730"/>
      <c r="E730"/>
      <c r="F730"/>
      <c r="G730"/>
      <c r="H730"/>
      <c r="I730"/>
      <c r="J730"/>
      <c r="K730"/>
      <c r="L730"/>
      <c r="M730"/>
      <c r="N730"/>
      <c r="O730"/>
      <c r="P730"/>
      <c r="Q730"/>
      <c r="R730"/>
      <c r="T730"/>
      <c r="U730"/>
      <c r="V730"/>
      <c r="W730"/>
      <c r="X730" s="75"/>
      <c r="Y730"/>
      <c r="Z730"/>
      <c r="AA730"/>
      <c r="AB730"/>
      <c r="AC730"/>
      <c r="AD730"/>
      <c r="AE730"/>
    </row>
    <row r="731" spans="2:31" ht="15" x14ac:dyDescent="0.25">
      <c r="B731"/>
      <c r="C731"/>
      <c r="D731"/>
      <c r="E731"/>
      <c r="F731"/>
      <c r="G731"/>
      <c r="H731"/>
      <c r="I731"/>
      <c r="J731"/>
      <c r="K731"/>
      <c r="L731"/>
      <c r="M731"/>
      <c r="N731"/>
      <c r="O731"/>
      <c r="P731"/>
      <c r="Q731"/>
      <c r="R731"/>
      <c r="T731"/>
      <c r="U731"/>
      <c r="V731"/>
      <c r="W731"/>
      <c r="X731" s="75"/>
      <c r="Y731"/>
      <c r="Z731" s="75"/>
      <c r="AA731" s="75"/>
      <c r="AB731"/>
      <c r="AC731"/>
      <c r="AD731"/>
      <c r="AE731"/>
    </row>
    <row r="732" spans="2:31" ht="15" x14ac:dyDescent="0.25">
      <c r="B732"/>
      <c r="C732"/>
      <c r="D732"/>
      <c r="E732"/>
      <c r="F732"/>
      <c r="G732"/>
      <c r="H732"/>
      <c r="I732"/>
      <c r="J732"/>
      <c r="K732"/>
      <c r="L732"/>
      <c r="M732"/>
      <c r="N732"/>
      <c r="O732"/>
      <c r="P732"/>
      <c r="Q732"/>
      <c r="R732"/>
      <c r="T732"/>
      <c r="U732"/>
      <c r="V732"/>
      <c r="W732"/>
      <c r="X732" s="75"/>
      <c r="Y732"/>
      <c r="Z732" s="75"/>
      <c r="AA732" s="75"/>
      <c r="AB732"/>
      <c r="AC732"/>
      <c r="AD732"/>
      <c r="AE732"/>
    </row>
    <row r="733" spans="2:31" ht="15" x14ac:dyDescent="0.25">
      <c r="B733"/>
      <c r="C733"/>
      <c r="D733"/>
      <c r="E733"/>
      <c r="F733"/>
      <c r="G733"/>
      <c r="H733"/>
      <c r="I733"/>
      <c r="J733"/>
      <c r="K733"/>
      <c r="L733"/>
      <c r="M733"/>
      <c r="N733"/>
      <c r="O733"/>
      <c r="P733"/>
      <c r="Q733"/>
      <c r="R733"/>
      <c r="T733"/>
      <c r="U733"/>
      <c r="V733"/>
      <c r="W733"/>
      <c r="X733" s="75"/>
      <c r="Y733"/>
      <c r="Z733"/>
      <c r="AA733"/>
      <c r="AB733"/>
      <c r="AC733"/>
      <c r="AD733"/>
      <c r="AE733"/>
    </row>
    <row r="734" spans="2:31" ht="15" x14ac:dyDescent="0.25">
      <c r="B734"/>
      <c r="C734"/>
      <c r="D734"/>
      <c r="E734"/>
      <c r="F734"/>
      <c r="G734"/>
      <c r="H734"/>
      <c r="I734"/>
      <c r="J734"/>
      <c r="K734"/>
      <c r="L734"/>
      <c r="M734"/>
      <c r="N734"/>
      <c r="O734"/>
      <c r="P734"/>
      <c r="Q734"/>
      <c r="R734"/>
      <c r="T734"/>
      <c r="U734"/>
      <c r="V734"/>
      <c r="W734"/>
      <c r="X734" s="75"/>
      <c r="Y734"/>
      <c r="Z734" s="75"/>
      <c r="AA734"/>
      <c r="AB734"/>
      <c r="AC734"/>
      <c r="AD734"/>
      <c r="AE734"/>
    </row>
    <row r="735" spans="2:31" ht="15" x14ac:dyDescent="0.25">
      <c r="B735"/>
      <c r="C735"/>
      <c r="D735"/>
      <c r="E735"/>
      <c r="F735"/>
      <c r="G735"/>
      <c r="H735"/>
      <c r="I735"/>
      <c r="J735"/>
      <c r="K735"/>
      <c r="L735"/>
      <c r="M735"/>
      <c r="N735"/>
      <c r="O735"/>
      <c r="P735"/>
      <c r="Q735"/>
      <c r="R735"/>
      <c r="T735"/>
      <c r="U735"/>
      <c r="V735"/>
      <c r="W735"/>
      <c r="X735" s="75"/>
      <c r="Y735"/>
      <c r="Z735"/>
      <c r="AA735"/>
      <c r="AB735"/>
      <c r="AC735"/>
      <c r="AD735"/>
      <c r="AE735"/>
    </row>
    <row r="736" spans="2:31" ht="15" x14ac:dyDescent="0.25">
      <c r="B736"/>
      <c r="C736"/>
      <c r="D736"/>
      <c r="E736"/>
      <c r="F736"/>
      <c r="G736"/>
      <c r="H736"/>
      <c r="I736"/>
      <c r="J736"/>
      <c r="K736"/>
      <c r="L736"/>
      <c r="M736"/>
      <c r="N736"/>
      <c r="O736"/>
      <c r="P736"/>
      <c r="Q736"/>
      <c r="R736"/>
      <c r="T736"/>
      <c r="U736"/>
      <c r="V736"/>
      <c r="W736"/>
      <c r="X736" s="75"/>
      <c r="Y736"/>
      <c r="Z736" s="75"/>
      <c r="AA736" s="75"/>
      <c r="AB736"/>
      <c r="AC736"/>
      <c r="AD736"/>
      <c r="AE736"/>
    </row>
    <row r="737" spans="2:31" ht="15" x14ac:dyDescent="0.25">
      <c r="B737"/>
      <c r="C737"/>
      <c r="D737"/>
      <c r="E737"/>
      <c r="F737"/>
      <c r="G737"/>
      <c r="H737"/>
      <c r="I737"/>
      <c r="J737"/>
      <c r="K737"/>
      <c r="L737"/>
      <c r="M737"/>
      <c r="N737"/>
      <c r="O737"/>
      <c r="P737"/>
      <c r="Q737"/>
      <c r="R737"/>
      <c r="T737"/>
      <c r="U737"/>
      <c r="V737"/>
      <c r="W737"/>
      <c r="X737" s="75"/>
      <c r="Y737"/>
      <c r="Z737" s="75"/>
      <c r="AA737" s="75"/>
      <c r="AB737"/>
      <c r="AC737"/>
      <c r="AD737"/>
      <c r="AE737"/>
    </row>
    <row r="738" spans="2:31" ht="15" x14ac:dyDescent="0.25">
      <c r="B738"/>
      <c r="C738"/>
      <c r="D738"/>
      <c r="E738"/>
      <c r="F738"/>
      <c r="G738"/>
      <c r="H738"/>
      <c r="I738"/>
      <c r="J738"/>
      <c r="K738"/>
      <c r="L738"/>
      <c r="M738"/>
      <c r="N738"/>
      <c r="O738"/>
      <c r="P738"/>
      <c r="Q738"/>
      <c r="R738"/>
      <c r="T738"/>
      <c r="U738"/>
      <c r="V738"/>
      <c r="W738"/>
      <c r="X738" s="75"/>
      <c r="Y738"/>
      <c r="Z738" s="75"/>
      <c r="AA738" s="75"/>
      <c r="AB738"/>
      <c r="AC738"/>
      <c r="AD738"/>
      <c r="AE738"/>
    </row>
    <row r="739" spans="2:31" ht="15" x14ac:dyDescent="0.25">
      <c r="B739"/>
      <c r="C739"/>
      <c r="D739"/>
      <c r="E739"/>
      <c r="F739"/>
      <c r="G739"/>
      <c r="H739"/>
      <c r="I739"/>
      <c r="J739"/>
      <c r="K739"/>
      <c r="L739"/>
      <c r="M739"/>
      <c r="N739"/>
      <c r="O739"/>
      <c r="P739"/>
      <c r="Q739"/>
      <c r="R739"/>
      <c r="T739"/>
      <c r="U739"/>
      <c r="V739"/>
      <c r="W739"/>
      <c r="X739" s="75"/>
      <c r="Y739"/>
      <c r="Z739"/>
      <c r="AA739"/>
      <c r="AB739"/>
      <c r="AC739"/>
      <c r="AD739"/>
      <c r="AE739"/>
    </row>
    <row r="740" spans="2:31" ht="15" x14ac:dyDescent="0.25">
      <c r="B740"/>
      <c r="C740"/>
      <c r="D740"/>
      <c r="E740"/>
      <c r="F740"/>
      <c r="G740"/>
      <c r="H740"/>
      <c r="I740"/>
      <c r="J740"/>
      <c r="K740"/>
      <c r="L740"/>
      <c r="M740"/>
      <c r="N740"/>
      <c r="O740"/>
      <c r="P740"/>
      <c r="Q740"/>
      <c r="R740"/>
      <c r="T740"/>
      <c r="U740"/>
      <c r="V740"/>
      <c r="W740"/>
      <c r="X740" s="75"/>
      <c r="Y740"/>
      <c r="Z740"/>
      <c r="AA740"/>
      <c r="AB740"/>
      <c r="AC740"/>
      <c r="AD740"/>
      <c r="AE740"/>
    </row>
    <row r="741" spans="2:31" ht="15" x14ac:dyDescent="0.25">
      <c r="B741"/>
      <c r="C741"/>
      <c r="D741"/>
      <c r="E741"/>
      <c r="F741"/>
      <c r="G741"/>
      <c r="H741"/>
      <c r="I741"/>
      <c r="J741"/>
      <c r="K741"/>
      <c r="L741"/>
      <c r="M741"/>
      <c r="N741"/>
      <c r="O741"/>
      <c r="P741"/>
      <c r="Q741"/>
      <c r="R741"/>
      <c r="T741"/>
      <c r="U741"/>
      <c r="V741"/>
      <c r="W741"/>
      <c r="X741" s="75"/>
      <c r="Y741"/>
      <c r="Z741" s="75"/>
      <c r="AA741" s="75"/>
      <c r="AB741"/>
      <c r="AC741"/>
      <c r="AD741"/>
      <c r="AE741"/>
    </row>
    <row r="742" spans="2:31" ht="15" x14ac:dyDescent="0.25">
      <c r="B742"/>
      <c r="C742"/>
      <c r="D742"/>
      <c r="E742"/>
      <c r="F742"/>
      <c r="G742"/>
      <c r="H742"/>
      <c r="I742"/>
      <c r="J742"/>
      <c r="K742"/>
      <c r="L742"/>
      <c r="M742"/>
      <c r="N742"/>
      <c r="O742"/>
      <c r="P742"/>
      <c r="Q742"/>
      <c r="R742"/>
      <c r="T742"/>
      <c r="U742"/>
      <c r="V742"/>
      <c r="W742"/>
      <c r="X742" s="75"/>
      <c r="Y742"/>
      <c r="Z742"/>
      <c r="AA742"/>
      <c r="AB742"/>
      <c r="AC742"/>
      <c r="AD742"/>
      <c r="AE742"/>
    </row>
    <row r="743" spans="2:31" ht="15" x14ac:dyDescent="0.25">
      <c r="B743"/>
      <c r="C743"/>
      <c r="D743"/>
      <c r="E743"/>
      <c r="F743"/>
      <c r="G743"/>
      <c r="H743"/>
      <c r="I743"/>
      <c r="J743"/>
      <c r="K743"/>
      <c r="L743"/>
      <c r="M743"/>
      <c r="N743"/>
      <c r="O743"/>
      <c r="P743"/>
      <c r="Q743"/>
      <c r="R743"/>
      <c r="T743"/>
      <c r="U743"/>
      <c r="V743"/>
      <c r="W743"/>
      <c r="X743" s="75"/>
      <c r="Y743"/>
      <c r="Z743" s="75"/>
      <c r="AA743" s="75"/>
      <c r="AB743"/>
      <c r="AC743"/>
      <c r="AD743"/>
      <c r="AE743"/>
    </row>
    <row r="744" spans="2:31" ht="15" x14ac:dyDescent="0.25">
      <c r="B744"/>
      <c r="C744"/>
      <c r="D744"/>
      <c r="E744"/>
      <c r="F744"/>
      <c r="G744"/>
      <c r="H744"/>
      <c r="I744"/>
      <c r="J744"/>
      <c r="K744"/>
      <c r="L744"/>
      <c r="M744"/>
      <c r="N744"/>
      <c r="O744"/>
      <c r="P744"/>
      <c r="Q744"/>
      <c r="R744"/>
      <c r="T744"/>
      <c r="U744"/>
      <c r="V744"/>
      <c r="W744"/>
      <c r="X744" s="75"/>
      <c r="Y744"/>
      <c r="Z744"/>
      <c r="AA744"/>
      <c r="AB744"/>
      <c r="AC744"/>
      <c r="AD744"/>
      <c r="AE744"/>
    </row>
    <row r="745" spans="2:31" ht="15" x14ac:dyDescent="0.25">
      <c r="B745"/>
      <c r="C745"/>
      <c r="D745"/>
      <c r="E745"/>
      <c r="F745"/>
      <c r="G745"/>
      <c r="H745"/>
      <c r="I745"/>
      <c r="J745"/>
      <c r="K745"/>
      <c r="L745"/>
      <c r="M745"/>
      <c r="N745"/>
      <c r="O745"/>
      <c r="P745"/>
      <c r="Q745"/>
      <c r="R745"/>
      <c r="T745"/>
      <c r="U745"/>
      <c r="V745"/>
      <c r="W745"/>
      <c r="X745" s="75"/>
      <c r="Y745"/>
      <c r="Z745" s="75"/>
      <c r="AA745" s="75"/>
      <c r="AB745"/>
      <c r="AC745"/>
      <c r="AD745"/>
      <c r="AE745"/>
    </row>
    <row r="746" spans="2:31" ht="15" x14ac:dyDescent="0.25">
      <c r="B746"/>
      <c r="C746"/>
      <c r="D746"/>
      <c r="E746"/>
      <c r="F746"/>
      <c r="G746"/>
      <c r="H746"/>
      <c r="I746"/>
      <c r="J746"/>
      <c r="K746"/>
      <c r="L746"/>
      <c r="M746"/>
      <c r="N746"/>
      <c r="O746"/>
      <c r="P746"/>
      <c r="Q746"/>
      <c r="R746"/>
      <c r="T746"/>
      <c r="U746"/>
      <c r="V746"/>
      <c r="W746"/>
      <c r="X746" s="75"/>
      <c r="Y746"/>
      <c r="Z746" s="75"/>
      <c r="AA746" s="75"/>
      <c r="AB746"/>
      <c r="AC746"/>
      <c r="AD746"/>
      <c r="AE746"/>
    </row>
    <row r="747" spans="2:31" ht="15" x14ac:dyDescent="0.25">
      <c r="B747"/>
      <c r="C747"/>
      <c r="D747"/>
      <c r="E747"/>
      <c r="F747"/>
      <c r="G747"/>
      <c r="H747"/>
      <c r="I747"/>
      <c r="J747"/>
      <c r="K747"/>
      <c r="L747"/>
      <c r="M747"/>
      <c r="N747"/>
      <c r="O747"/>
      <c r="P747"/>
      <c r="Q747"/>
      <c r="R747"/>
      <c r="T747"/>
      <c r="U747"/>
      <c r="V747"/>
      <c r="W747"/>
      <c r="X747" s="75"/>
      <c r="Y747"/>
      <c r="Z747" s="75"/>
      <c r="AA747" s="75"/>
      <c r="AB747"/>
      <c r="AC747"/>
      <c r="AD747"/>
      <c r="AE747"/>
    </row>
    <row r="748" spans="2:31" ht="15" x14ac:dyDescent="0.25">
      <c r="B748"/>
      <c r="C748"/>
      <c r="D748"/>
      <c r="E748"/>
      <c r="F748"/>
      <c r="G748"/>
      <c r="H748"/>
      <c r="I748"/>
      <c r="J748"/>
      <c r="K748"/>
      <c r="L748"/>
      <c r="M748"/>
      <c r="N748"/>
      <c r="O748"/>
      <c r="P748"/>
      <c r="Q748"/>
      <c r="R748"/>
      <c r="T748"/>
      <c r="U748"/>
      <c r="V748"/>
      <c r="W748"/>
      <c r="X748" s="75"/>
      <c r="Y748"/>
      <c r="Z748" s="75"/>
      <c r="AA748" s="75"/>
      <c r="AB748"/>
      <c r="AC748"/>
      <c r="AD748"/>
      <c r="AE748"/>
    </row>
    <row r="749" spans="2:31" ht="15" x14ac:dyDescent="0.25">
      <c r="B749"/>
      <c r="C749"/>
      <c r="D749"/>
      <c r="E749"/>
      <c r="F749"/>
      <c r="G749"/>
      <c r="H749"/>
      <c r="I749"/>
      <c r="J749"/>
      <c r="K749"/>
      <c r="L749"/>
      <c r="M749"/>
      <c r="N749"/>
      <c r="O749"/>
      <c r="P749"/>
      <c r="Q749"/>
      <c r="R749"/>
      <c r="T749"/>
      <c r="U749"/>
      <c r="V749"/>
      <c r="W749"/>
      <c r="X749" s="75"/>
      <c r="Y749"/>
      <c r="Z749" s="75"/>
      <c r="AA749" s="75"/>
      <c r="AB749"/>
      <c r="AC749"/>
      <c r="AD749"/>
      <c r="AE749"/>
    </row>
    <row r="750" spans="2:31" ht="15" x14ac:dyDescent="0.25">
      <c r="B750"/>
      <c r="C750"/>
      <c r="D750"/>
      <c r="E750"/>
      <c r="F750"/>
      <c r="G750"/>
      <c r="H750"/>
      <c r="I750"/>
      <c r="J750"/>
      <c r="K750"/>
      <c r="L750"/>
      <c r="M750"/>
      <c r="N750"/>
      <c r="O750"/>
      <c r="P750"/>
      <c r="Q750"/>
      <c r="R750"/>
      <c r="T750"/>
      <c r="U750"/>
      <c r="V750"/>
      <c r="W750"/>
      <c r="X750" s="75"/>
      <c r="Y750"/>
      <c r="Z750" s="75"/>
      <c r="AA750" s="75"/>
      <c r="AB750"/>
      <c r="AC750"/>
      <c r="AD750"/>
      <c r="AE750"/>
    </row>
    <row r="751" spans="2:31" ht="15" x14ac:dyDescent="0.25">
      <c r="B751"/>
      <c r="C751"/>
      <c r="D751"/>
      <c r="E751"/>
      <c r="F751"/>
      <c r="G751"/>
      <c r="H751"/>
      <c r="I751"/>
      <c r="J751"/>
      <c r="K751"/>
      <c r="L751"/>
      <c r="M751"/>
      <c r="N751"/>
      <c r="O751"/>
      <c r="P751"/>
      <c r="Q751"/>
      <c r="R751"/>
      <c r="T751"/>
      <c r="U751"/>
      <c r="V751"/>
      <c r="W751"/>
      <c r="X751" s="75"/>
      <c r="Y751"/>
      <c r="Z751" s="75"/>
      <c r="AA751" s="75"/>
      <c r="AB751"/>
      <c r="AC751"/>
      <c r="AD751"/>
      <c r="AE751"/>
    </row>
    <row r="752" spans="2:31" ht="15" x14ac:dyDescent="0.25">
      <c r="B752"/>
      <c r="C752"/>
      <c r="D752"/>
      <c r="E752"/>
      <c r="F752"/>
      <c r="G752"/>
      <c r="H752"/>
      <c r="I752"/>
      <c r="J752"/>
      <c r="K752"/>
      <c r="L752"/>
      <c r="M752"/>
      <c r="N752"/>
      <c r="O752"/>
      <c r="P752"/>
      <c r="Q752"/>
      <c r="R752"/>
      <c r="T752"/>
      <c r="U752"/>
      <c r="V752"/>
      <c r="W752"/>
      <c r="X752" s="75"/>
      <c r="Y752"/>
      <c r="Z752" s="75"/>
      <c r="AA752" s="75"/>
      <c r="AB752"/>
      <c r="AC752"/>
      <c r="AD752"/>
      <c r="AE752"/>
    </row>
    <row r="753" spans="2:31" ht="15" x14ac:dyDescent="0.25">
      <c r="B753"/>
      <c r="C753"/>
      <c r="D753"/>
      <c r="E753"/>
      <c r="F753"/>
      <c r="G753"/>
      <c r="H753"/>
      <c r="I753"/>
      <c r="J753"/>
      <c r="K753"/>
      <c r="L753"/>
      <c r="M753"/>
      <c r="N753"/>
      <c r="O753"/>
      <c r="P753"/>
      <c r="Q753"/>
      <c r="R753"/>
      <c r="T753"/>
      <c r="U753"/>
      <c r="V753"/>
      <c r="W753"/>
      <c r="X753" s="75"/>
      <c r="Y753"/>
      <c r="Z753"/>
      <c r="AA753"/>
      <c r="AB753"/>
      <c r="AC753"/>
      <c r="AD753"/>
      <c r="AE753"/>
    </row>
    <row r="754" spans="2:31" ht="15" x14ac:dyDescent="0.25">
      <c r="B754"/>
      <c r="C754"/>
      <c r="D754"/>
      <c r="E754"/>
      <c r="F754"/>
      <c r="G754"/>
      <c r="H754"/>
      <c r="I754"/>
      <c r="J754"/>
      <c r="K754"/>
      <c r="L754"/>
      <c r="M754"/>
      <c r="N754"/>
      <c r="O754"/>
      <c r="P754"/>
      <c r="Q754"/>
      <c r="R754"/>
      <c r="T754"/>
      <c r="U754"/>
      <c r="V754"/>
      <c r="W754"/>
      <c r="X754" s="75"/>
      <c r="Y754"/>
      <c r="Z754" s="75"/>
      <c r="AA754" s="75"/>
      <c r="AB754"/>
      <c r="AC754"/>
      <c r="AD754"/>
      <c r="AE754"/>
    </row>
    <row r="755" spans="2:31" ht="15" x14ac:dyDescent="0.25">
      <c r="B755"/>
      <c r="C755"/>
      <c r="D755"/>
      <c r="E755"/>
      <c r="F755"/>
      <c r="G755"/>
      <c r="H755"/>
      <c r="I755"/>
      <c r="J755"/>
      <c r="K755"/>
      <c r="L755"/>
      <c r="M755"/>
      <c r="N755"/>
      <c r="O755"/>
      <c r="P755"/>
      <c r="Q755"/>
      <c r="R755"/>
      <c r="T755"/>
      <c r="U755"/>
      <c r="V755"/>
      <c r="W755"/>
      <c r="X755" s="75"/>
      <c r="Y755"/>
      <c r="Z755" s="75"/>
      <c r="AA755" s="75"/>
      <c r="AB755"/>
      <c r="AC755"/>
      <c r="AD755"/>
      <c r="AE755"/>
    </row>
    <row r="756" spans="2:31" ht="15" x14ac:dyDescent="0.25">
      <c r="B756"/>
      <c r="C756"/>
      <c r="D756"/>
      <c r="E756"/>
      <c r="F756"/>
      <c r="G756"/>
      <c r="H756"/>
      <c r="I756"/>
      <c r="J756"/>
      <c r="K756"/>
      <c r="L756"/>
      <c r="M756"/>
      <c r="N756"/>
      <c r="O756"/>
      <c r="P756"/>
      <c r="Q756"/>
      <c r="R756"/>
      <c r="T756"/>
      <c r="U756"/>
      <c r="V756"/>
      <c r="W756"/>
      <c r="X756" s="75"/>
      <c r="Y756"/>
      <c r="Z756" s="75"/>
      <c r="AA756" s="75"/>
      <c r="AB756"/>
      <c r="AC756"/>
      <c r="AD756"/>
      <c r="AE756"/>
    </row>
    <row r="757" spans="2:31" ht="15" x14ac:dyDescent="0.25">
      <c r="B757"/>
      <c r="C757"/>
      <c r="D757"/>
      <c r="E757"/>
      <c r="F757"/>
      <c r="G757"/>
      <c r="H757"/>
      <c r="I757"/>
      <c r="J757"/>
      <c r="K757"/>
      <c r="L757"/>
      <c r="M757"/>
      <c r="N757"/>
      <c r="O757"/>
      <c r="P757"/>
      <c r="Q757"/>
      <c r="R757"/>
      <c r="T757"/>
      <c r="U757"/>
      <c r="V757"/>
      <c r="W757"/>
      <c r="X757" s="75"/>
      <c r="Y757"/>
      <c r="Z757" s="75"/>
      <c r="AA757" s="75"/>
      <c r="AB757"/>
      <c r="AC757"/>
      <c r="AD757"/>
      <c r="AE757"/>
    </row>
    <row r="758" spans="2:31" ht="15" x14ac:dyDescent="0.25">
      <c r="B758"/>
      <c r="C758"/>
      <c r="D758"/>
      <c r="E758"/>
      <c r="F758"/>
      <c r="G758"/>
      <c r="H758"/>
      <c r="I758"/>
      <c r="J758"/>
      <c r="K758"/>
      <c r="L758"/>
      <c r="M758"/>
      <c r="N758"/>
      <c r="O758"/>
      <c r="P758"/>
      <c r="Q758"/>
      <c r="R758"/>
      <c r="T758"/>
      <c r="U758"/>
      <c r="V758"/>
      <c r="W758"/>
      <c r="X758" s="75"/>
      <c r="Y758"/>
      <c r="Z758" s="75"/>
      <c r="AA758" s="75"/>
      <c r="AB758"/>
      <c r="AC758"/>
      <c r="AD758"/>
      <c r="AE758"/>
    </row>
    <row r="759" spans="2:31" ht="15" x14ac:dyDescent="0.25">
      <c r="B759"/>
      <c r="C759"/>
      <c r="D759"/>
      <c r="E759"/>
      <c r="F759"/>
      <c r="G759"/>
      <c r="H759"/>
      <c r="I759"/>
      <c r="J759"/>
      <c r="K759"/>
      <c r="L759"/>
      <c r="M759"/>
      <c r="N759"/>
      <c r="O759"/>
      <c r="P759"/>
      <c r="Q759"/>
      <c r="R759"/>
      <c r="T759"/>
      <c r="U759"/>
      <c r="V759"/>
      <c r="W759"/>
      <c r="X759" s="75"/>
      <c r="Y759"/>
      <c r="Z759" s="75"/>
      <c r="AA759" s="75"/>
      <c r="AB759"/>
      <c r="AC759"/>
      <c r="AD759"/>
      <c r="AE759"/>
    </row>
    <row r="760" spans="2:31" ht="15" x14ac:dyDescent="0.25">
      <c r="B760"/>
      <c r="C760"/>
      <c r="D760"/>
      <c r="E760"/>
      <c r="F760"/>
      <c r="G760"/>
      <c r="H760"/>
      <c r="I760"/>
      <c r="J760"/>
      <c r="K760"/>
      <c r="L760"/>
      <c r="M760"/>
      <c r="N760"/>
      <c r="O760"/>
      <c r="P760"/>
      <c r="Q760"/>
      <c r="R760"/>
      <c r="T760"/>
      <c r="U760"/>
      <c r="V760"/>
      <c r="W760"/>
      <c r="X760" s="75"/>
      <c r="Y760"/>
      <c r="Z760" s="75"/>
      <c r="AA760" s="75"/>
      <c r="AB760"/>
      <c r="AC760"/>
      <c r="AD760"/>
      <c r="AE760"/>
    </row>
    <row r="761" spans="2:31" ht="15" x14ac:dyDescent="0.25">
      <c r="B761"/>
      <c r="C761"/>
      <c r="D761"/>
      <c r="E761"/>
      <c r="F761"/>
      <c r="G761"/>
      <c r="H761"/>
      <c r="I761"/>
      <c r="J761"/>
      <c r="K761"/>
      <c r="L761"/>
      <c r="M761"/>
      <c r="N761"/>
      <c r="O761"/>
      <c r="P761"/>
      <c r="Q761"/>
      <c r="R761"/>
      <c r="T761"/>
      <c r="U761"/>
      <c r="V761"/>
      <c r="W761"/>
      <c r="X761" s="75"/>
      <c r="Y761"/>
      <c r="Z761"/>
      <c r="AA761"/>
      <c r="AB761"/>
      <c r="AC761"/>
      <c r="AD761"/>
      <c r="AE761"/>
    </row>
    <row r="762" spans="2:31" ht="15" x14ac:dyDescent="0.25">
      <c r="B762"/>
      <c r="C762"/>
      <c r="D762"/>
      <c r="E762"/>
      <c r="F762"/>
      <c r="G762"/>
      <c r="H762"/>
      <c r="I762"/>
      <c r="J762"/>
      <c r="K762"/>
      <c r="L762"/>
      <c r="M762"/>
      <c r="N762"/>
      <c r="O762"/>
      <c r="P762"/>
      <c r="Q762"/>
      <c r="R762"/>
      <c r="T762"/>
      <c r="U762"/>
      <c r="V762"/>
      <c r="W762"/>
      <c r="X762" s="75"/>
      <c r="Y762"/>
      <c r="Z762" s="75"/>
      <c r="AA762" s="75"/>
      <c r="AB762"/>
      <c r="AC762"/>
      <c r="AD762"/>
      <c r="AE762"/>
    </row>
    <row r="763" spans="2:31" ht="15" x14ac:dyDescent="0.25">
      <c r="B763"/>
      <c r="C763"/>
      <c r="D763"/>
      <c r="E763"/>
      <c r="F763"/>
      <c r="G763"/>
      <c r="H763"/>
      <c r="I763"/>
      <c r="J763"/>
      <c r="K763"/>
      <c r="L763"/>
      <c r="M763"/>
      <c r="N763"/>
      <c r="O763"/>
      <c r="P763"/>
      <c r="Q763"/>
      <c r="R763"/>
      <c r="T763"/>
      <c r="U763"/>
      <c r="V763"/>
      <c r="W763"/>
      <c r="X763" s="75"/>
      <c r="Y763"/>
      <c r="Z763" s="75"/>
      <c r="AA763" s="75"/>
      <c r="AB763"/>
      <c r="AC763"/>
      <c r="AD763"/>
      <c r="AE763"/>
    </row>
    <row r="764" spans="2:31" ht="15" x14ac:dyDescent="0.25">
      <c r="B764"/>
      <c r="C764"/>
      <c r="D764"/>
      <c r="E764"/>
      <c r="F764"/>
      <c r="G764"/>
      <c r="H764"/>
      <c r="I764"/>
      <c r="J764"/>
      <c r="K764"/>
      <c r="L764"/>
      <c r="M764"/>
      <c r="N764"/>
      <c r="O764"/>
      <c r="P764"/>
      <c r="Q764"/>
      <c r="R764"/>
      <c r="T764"/>
      <c r="U764"/>
      <c r="V764"/>
      <c r="W764"/>
      <c r="X764" s="75"/>
      <c r="Y764"/>
      <c r="Z764" s="75"/>
      <c r="AA764" s="75"/>
      <c r="AB764"/>
      <c r="AC764"/>
      <c r="AD764"/>
      <c r="AE764"/>
    </row>
    <row r="765" spans="2:31" ht="15" x14ac:dyDescent="0.25">
      <c r="B765"/>
      <c r="C765"/>
      <c r="D765"/>
      <c r="E765"/>
      <c r="F765"/>
      <c r="G765"/>
      <c r="H765"/>
      <c r="I765"/>
      <c r="J765"/>
      <c r="K765"/>
      <c r="L765"/>
      <c r="M765"/>
      <c r="N765"/>
      <c r="O765"/>
      <c r="P765"/>
      <c r="Q765"/>
      <c r="R765"/>
      <c r="T765"/>
      <c r="U765"/>
      <c r="V765"/>
      <c r="W765"/>
      <c r="X765" s="75"/>
      <c r="Y765"/>
      <c r="Z765" s="75"/>
      <c r="AA765" s="75"/>
      <c r="AB765"/>
      <c r="AC765"/>
      <c r="AD765"/>
      <c r="AE765"/>
    </row>
    <row r="766" spans="2:31" ht="15" x14ac:dyDescent="0.25">
      <c r="B766"/>
      <c r="C766"/>
      <c r="D766"/>
      <c r="E766"/>
      <c r="F766"/>
      <c r="G766"/>
      <c r="H766"/>
      <c r="I766"/>
      <c r="J766"/>
      <c r="K766"/>
      <c r="L766"/>
      <c r="M766"/>
      <c r="N766"/>
      <c r="O766"/>
      <c r="P766"/>
      <c r="Q766"/>
      <c r="R766"/>
      <c r="T766"/>
      <c r="U766"/>
      <c r="V766"/>
      <c r="W766"/>
      <c r="X766" s="75"/>
      <c r="Y766"/>
      <c r="Z766"/>
      <c r="AA766"/>
      <c r="AB766"/>
      <c r="AC766"/>
      <c r="AD766"/>
      <c r="AE766"/>
    </row>
    <row r="767" spans="2:31" ht="15" x14ac:dyDescent="0.25">
      <c r="B767"/>
      <c r="C767"/>
      <c r="D767"/>
      <c r="E767"/>
      <c r="F767"/>
      <c r="G767"/>
      <c r="H767"/>
      <c r="I767"/>
      <c r="J767"/>
      <c r="K767"/>
      <c r="L767"/>
      <c r="M767"/>
      <c r="N767"/>
      <c r="O767"/>
      <c r="P767"/>
      <c r="Q767"/>
      <c r="R767"/>
      <c r="T767"/>
      <c r="U767"/>
      <c r="V767"/>
      <c r="W767"/>
      <c r="X767" s="75"/>
      <c r="Y767"/>
      <c r="Z767" s="75"/>
      <c r="AA767" s="75"/>
      <c r="AB767"/>
      <c r="AC767"/>
      <c r="AD767"/>
      <c r="AE767"/>
    </row>
    <row r="768" spans="2:31" ht="15" x14ac:dyDescent="0.25">
      <c r="B768"/>
      <c r="C768"/>
      <c r="D768"/>
      <c r="E768"/>
      <c r="F768"/>
      <c r="G768"/>
      <c r="H768"/>
      <c r="I768"/>
      <c r="J768"/>
      <c r="K768"/>
      <c r="L768"/>
      <c r="M768"/>
      <c r="N768"/>
      <c r="O768"/>
      <c r="P768"/>
      <c r="Q768"/>
      <c r="R768"/>
      <c r="T768"/>
      <c r="U768"/>
      <c r="V768"/>
      <c r="W768"/>
      <c r="X768" s="75"/>
      <c r="Y768"/>
      <c r="Z768" s="75"/>
      <c r="AA768" s="75"/>
      <c r="AB768"/>
      <c r="AC768"/>
      <c r="AD768"/>
      <c r="AE768"/>
    </row>
    <row r="769" spans="2:31" ht="15" x14ac:dyDescent="0.25">
      <c r="B769"/>
      <c r="C769"/>
      <c r="D769"/>
      <c r="E769"/>
      <c r="F769"/>
      <c r="G769"/>
      <c r="H769"/>
      <c r="I769"/>
      <c r="J769"/>
      <c r="K769"/>
      <c r="L769"/>
      <c r="M769"/>
      <c r="N769"/>
      <c r="O769"/>
      <c r="P769"/>
      <c r="Q769"/>
      <c r="R769"/>
      <c r="T769"/>
      <c r="U769"/>
      <c r="V769"/>
      <c r="W769"/>
      <c r="X769" s="75"/>
      <c r="Y769"/>
      <c r="Z769" s="75"/>
      <c r="AA769" s="75"/>
      <c r="AB769"/>
      <c r="AC769"/>
      <c r="AD769"/>
      <c r="AE769"/>
    </row>
    <row r="770" spans="2:31" ht="15" x14ac:dyDescent="0.25">
      <c r="B770"/>
      <c r="C770"/>
      <c r="D770"/>
      <c r="E770"/>
      <c r="F770"/>
      <c r="G770"/>
      <c r="H770"/>
      <c r="I770"/>
      <c r="J770"/>
      <c r="K770"/>
      <c r="L770"/>
      <c r="M770"/>
      <c r="N770"/>
      <c r="O770"/>
      <c r="P770"/>
      <c r="Q770"/>
      <c r="R770"/>
      <c r="T770"/>
      <c r="U770"/>
      <c r="V770"/>
      <c r="W770"/>
      <c r="X770" s="75"/>
      <c r="Y770"/>
      <c r="Z770" s="75"/>
      <c r="AA770" s="75"/>
      <c r="AB770"/>
      <c r="AC770"/>
      <c r="AD770"/>
      <c r="AE770"/>
    </row>
    <row r="771" spans="2:31" ht="15" x14ac:dyDescent="0.25">
      <c r="B771"/>
      <c r="C771"/>
      <c r="D771"/>
      <c r="E771"/>
      <c r="F771"/>
      <c r="G771"/>
      <c r="H771"/>
      <c r="I771"/>
      <c r="J771"/>
      <c r="K771"/>
      <c r="L771"/>
      <c r="M771"/>
      <c r="N771"/>
      <c r="O771"/>
      <c r="P771"/>
      <c r="Q771"/>
      <c r="R771"/>
      <c r="T771"/>
      <c r="U771"/>
      <c r="V771"/>
      <c r="W771"/>
      <c r="X771" s="75"/>
      <c r="Y771"/>
      <c r="Z771" s="75"/>
      <c r="AA771" s="75"/>
      <c r="AB771"/>
      <c r="AC771"/>
      <c r="AD771"/>
      <c r="AE771"/>
    </row>
    <row r="772" spans="2:31" ht="15" x14ac:dyDescent="0.25">
      <c r="B772"/>
      <c r="C772"/>
      <c r="D772"/>
      <c r="E772"/>
      <c r="F772"/>
      <c r="G772"/>
      <c r="H772"/>
      <c r="I772"/>
      <c r="J772"/>
      <c r="K772"/>
      <c r="L772"/>
      <c r="M772"/>
      <c r="N772"/>
      <c r="O772"/>
      <c r="P772"/>
      <c r="Q772"/>
      <c r="R772"/>
      <c r="T772"/>
      <c r="U772"/>
      <c r="V772"/>
      <c r="W772"/>
      <c r="X772" s="75"/>
      <c r="Y772"/>
      <c r="Z772" s="75"/>
      <c r="AA772" s="75"/>
      <c r="AB772"/>
      <c r="AC772"/>
      <c r="AD772"/>
      <c r="AE772"/>
    </row>
    <row r="773" spans="2:31" ht="15" x14ac:dyDescent="0.25">
      <c r="B773"/>
      <c r="C773"/>
      <c r="D773"/>
      <c r="E773"/>
      <c r="F773"/>
      <c r="G773"/>
      <c r="H773"/>
      <c r="I773"/>
      <c r="J773"/>
      <c r="K773"/>
      <c r="L773"/>
      <c r="M773"/>
      <c r="N773"/>
      <c r="O773"/>
      <c r="P773"/>
      <c r="Q773"/>
      <c r="R773"/>
      <c r="T773"/>
      <c r="U773"/>
      <c r="V773"/>
      <c r="W773"/>
      <c r="X773" s="75"/>
      <c r="Y773"/>
      <c r="Z773" s="75"/>
      <c r="AA773" s="75"/>
      <c r="AB773"/>
      <c r="AC773"/>
      <c r="AD773"/>
      <c r="AE773"/>
    </row>
    <row r="774" spans="2:31" ht="15" x14ac:dyDescent="0.25">
      <c r="B774"/>
      <c r="C774"/>
      <c r="D774"/>
      <c r="E774"/>
      <c r="F774"/>
      <c r="G774"/>
      <c r="H774"/>
      <c r="I774"/>
      <c r="J774"/>
      <c r="K774"/>
      <c r="L774"/>
      <c r="M774"/>
      <c r="N774"/>
      <c r="O774"/>
      <c r="P774"/>
      <c r="Q774"/>
      <c r="R774"/>
      <c r="T774"/>
      <c r="U774"/>
      <c r="V774"/>
      <c r="W774"/>
      <c r="X774" s="75"/>
      <c r="Y774"/>
      <c r="Z774" s="75"/>
      <c r="AA774" s="75"/>
      <c r="AB774"/>
      <c r="AC774"/>
      <c r="AD774"/>
      <c r="AE774"/>
    </row>
    <row r="775" spans="2:31" ht="15" x14ac:dyDescent="0.25">
      <c r="B775"/>
      <c r="C775"/>
      <c r="D775"/>
      <c r="E775"/>
      <c r="F775"/>
      <c r="G775"/>
      <c r="H775"/>
      <c r="I775"/>
      <c r="J775"/>
      <c r="K775"/>
      <c r="L775"/>
      <c r="M775"/>
      <c r="N775"/>
      <c r="O775"/>
      <c r="P775"/>
      <c r="Q775"/>
      <c r="R775"/>
      <c r="T775"/>
      <c r="U775"/>
      <c r="V775"/>
      <c r="W775"/>
      <c r="X775" s="75"/>
      <c r="Y775"/>
      <c r="Z775"/>
      <c r="AA775"/>
      <c r="AB775"/>
      <c r="AC775"/>
      <c r="AD775"/>
      <c r="AE775"/>
    </row>
    <row r="776" spans="2:31" ht="15" x14ac:dyDescent="0.25">
      <c r="B776"/>
      <c r="C776"/>
      <c r="D776"/>
      <c r="E776"/>
      <c r="F776"/>
      <c r="G776"/>
      <c r="H776"/>
      <c r="I776"/>
      <c r="J776"/>
      <c r="K776"/>
      <c r="L776"/>
      <c r="M776"/>
      <c r="N776"/>
      <c r="O776"/>
      <c r="P776"/>
      <c r="Q776"/>
      <c r="R776"/>
      <c r="T776"/>
      <c r="U776"/>
      <c r="V776"/>
      <c r="W776"/>
      <c r="X776" s="75"/>
      <c r="Y776"/>
      <c r="Z776"/>
      <c r="AA776"/>
      <c r="AB776"/>
      <c r="AC776"/>
      <c r="AD776"/>
      <c r="AE776"/>
    </row>
    <row r="777" spans="2:31" ht="15" x14ac:dyDescent="0.25">
      <c r="B777"/>
      <c r="C777"/>
      <c r="D777"/>
      <c r="E777"/>
      <c r="F777"/>
      <c r="G777"/>
      <c r="H777"/>
      <c r="I777"/>
      <c r="J777"/>
      <c r="K777"/>
      <c r="L777"/>
      <c r="M777"/>
      <c r="N777"/>
      <c r="O777"/>
      <c r="P777"/>
      <c r="Q777"/>
      <c r="R777"/>
      <c r="T777"/>
      <c r="U777"/>
      <c r="V777"/>
      <c r="W777"/>
      <c r="X777" s="75"/>
      <c r="Y777"/>
      <c r="Z777" s="75"/>
      <c r="AA777" s="75"/>
      <c r="AB777"/>
      <c r="AC777"/>
      <c r="AD777"/>
      <c r="AE777"/>
    </row>
    <row r="778" spans="2:31" ht="15" x14ac:dyDescent="0.25">
      <c r="B778"/>
      <c r="C778"/>
      <c r="D778"/>
      <c r="E778"/>
      <c r="F778"/>
      <c r="G778"/>
      <c r="H778"/>
      <c r="I778"/>
      <c r="J778"/>
      <c r="K778"/>
      <c r="L778"/>
      <c r="M778"/>
      <c r="N778"/>
      <c r="O778"/>
      <c r="P778"/>
      <c r="Q778"/>
      <c r="R778"/>
      <c r="T778"/>
      <c r="U778"/>
      <c r="V778"/>
      <c r="W778"/>
      <c r="X778" s="75"/>
      <c r="Y778"/>
      <c r="Z778" s="75"/>
      <c r="AA778" s="75"/>
      <c r="AB778"/>
      <c r="AC778"/>
      <c r="AD778"/>
      <c r="AE778"/>
    </row>
    <row r="779" spans="2:31" ht="15" x14ac:dyDescent="0.25">
      <c r="B779"/>
      <c r="C779"/>
      <c r="D779"/>
      <c r="E779"/>
      <c r="F779"/>
      <c r="G779"/>
      <c r="H779"/>
      <c r="I779"/>
      <c r="J779"/>
      <c r="K779"/>
      <c r="L779"/>
      <c r="M779"/>
      <c r="N779"/>
      <c r="O779"/>
      <c r="P779"/>
      <c r="Q779"/>
      <c r="R779"/>
      <c r="T779"/>
      <c r="U779"/>
      <c r="V779"/>
      <c r="W779"/>
      <c r="X779" s="75"/>
      <c r="Y779"/>
      <c r="Z779" s="75"/>
      <c r="AA779" s="75"/>
      <c r="AB779"/>
      <c r="AC779"/>
      <c r="AD779"/>
      <c r="AE779"/>
    </row>
    <row r="780" spans="2:31" ht="15" x14ac:dyDescent="0.25">
      <c r="B780"/>
      <c r="C780"/>
      <c r="D780"/>
      <c r="E780"/>
      <c r="F780"/>
      <c r="G780"/>
      <c r="H780"/>
      <c r="I780"/>
      <c r="J780"/>
      <c r="K780"/>
      <c r="L780"/>
      <c r="M780"/>
      <c r="N780"/>
      <c r="O780"/>
      <c r="P780"/>
      <c r="Q780"/>
      <c r="R780"/>
      <c r="T780"/>
      <c r="U780"/>
      <c r="V780"/>
      <c r="W780"/>
      <c r="X780" s="75"/>
      <c r="Y780"/>
      <c r="Z780" s="75"/>
      <c r="AA780" s="75"/>
      <c r="AB780"/>
      <c r="AC780"/>
      <c r="AD780"/>
      <c r="AE780"/>
    </row>
    <row r="781" spans="2:31" ht="15" x14ac:dyDescent="0.25">
      <c r="B781"/>
      <c r="C781"/>
      <c r="D781"/>
      <c r="E781"/>
      <c r="F781"/>
      <c r="G781"/>
      <c r="H781"/>
      <c r="I781"/>
      <c r="J781"/>
      <c r="K781"/>
      <c r="L781"/>
      <c r="M781"/>
      <c r="N781"/>
      <c r="O781"/>
      <c r="P781"/>
      <c r="Q781"/>
      <c r="R781"/>
      <c r="T781"/>
      <c r="U781"/>
      <c r="V781"/>
      <c r="W781"/>
      <c r="X781" s="75"/>
      <c r="Y781"/>
      <c r="Z781" s="75"/>
      <c r="AA781" s="75"/>
      <c r="AB781"/>
      <c r="AC781"/>
      <c r="AD781"/>
      <c r="AE781"/>
    </row>
    <row r="782" spans="2:31" ht="15" x14ac:dyDescent="0.25">
      <c r="B782"/>
      <c r="C782"/>
      <c r="D782"/>
      <c r="E782"/>
      <c r="F782"/>
      <c r="G782"/>
      <c r="H782"/>
      <c r="I782"/>
      <c r="J782"/>
      <c r="K782"/>
      <c r="L782"/>
      <c r="M782"/>
      <c r="N782"/>
      <c r="O782"/>
      <c r="P782"/>
      <c r="Q782"/>
      <c r="R782"/>
      <c r="T782"/>
      <c r="U782"/>
      <c r="V782"/>
      <c r="W782"/>
      <c r="X782" s="75"/>
      <c r="Y782"/>
      <c r="Z782" s="75"/>
      <c r="AA782" s="75"/>
      <c r="AB782"/>
      <c r="AC782"/>
      <c r="AD782"/>
      <c r="AE782"/>
    </row>
    <row r="783" spans="2:31" ht="15" x14ac:dyDescent="0.25">
      <c r="B783"/>
      <c r="C783"/>
      <c r="D783"/>
      <c r="E783"/>
      <c r="F783"/>
      <c r="G783"/>
      <c r="H783"/>
      <c r="I783"/>
      <c r="J783"/>
      <c r="K783"/>
      <c r="L783"/>
      <c r="M783"/>
      <c r="N783"/>
      <c r="O783"/>
      <c r="P783"/>
      <c r="Q783"/>
      <c r="R783"/>
      <c r="T783"/>
      <c r="U783"/>
      <c r="V783"/>
      <c r="W783"/>
      <c r="X783" s="75"/>
      <c r="Y783"/>
      <c r="Z783" s="75"/>
      <c r="AA783" s="75"/>
      <c r="AB783"/>
      <c r="AC783"/>
      <c r="AD783"/>
      <c r="AE783"/>
    </row>
    <row r="784" spans="2:31" ht="15" x14ac:dyDescent="0.25">
      <c r="B784"/>
      <c r="C784"/>
      <c r="D784"/>
      <c r="E784"/>
      <c r="F784"/>
      <c r="G784"/>
      <c r="H784"/>
      <c r="I784"/>
      <c r="J784"/>
      <c r="K784"/>
      <c r="L784"/>
      <c r="M784"/>
      <c r="N784"/>
      <c r="O784"/>
      <c r="P784"/>
      <c r="Q784"/>
      <c r="R784"/>
      <c r="T784"/>
      <c r="U784"/>
      <c r="V784"/>
      <c r="W784"/>
      <c r="X784" s="75"/>
      <c r="Y784"/>
      <c r="Z784" s="75"/>
      <c r="AA784" s="75"/>
      <c r="AB784"/>
      <c r="AC784"/>
      <c r="AD784"/>
      <c r="AE784"/>
    </row>
    <row r="785" spans="2:31" ht="15" x14ac:dyDescent="0.25">
      <c r="B785"/>
      <c r="C785"/>
      <c r="D785"/>
      <c r="E785"/>
      <c r="F785"/>
      <c r="G785"/>
      <c r="H785"/>
      <c r="I785"/>
      <c r="J785"/>
      <c r="K785"/>
      <c r="L785"/>
      <c r="M785"/>
      <c r="N785"/>
      <c r="O785"/>
      <c r="P785"/>
      <c r="Q785"/>
      <c r="R785"/>
      <c r="T785"/>
      <c r="U785"/>
      <c r="V785"/>
      <c r="W785"/>
      <c r="X785" s="75"/>
      <c r="Y785"/>
      <c r="Z785" s="75"/>
      <c r="AA785" s="75"/>
      <c r="AB785"/>
      <c r="AC785"/>
      <c r="AD785"/>
      <c r="AE785"/>
    </row>
    <row r="786" spans="2:31" ht="15" x14ac:dyDescent="0.25">
      <c r="B786"/>
      <c r="C786"/>
      <c r="D786"/>
      <c r="E786"/>
      <c r="F786"/>
      <c r="G786"/>
      <c r="H786"/>
      <c r="I786"/>
      <c r="J786"/>
      <c r="K786"/>
      <c r="L786"/>
      <c r="M786"/>
      <c r="N786"/>
      <c r="O786"/>
      <c r="P786"/>
      <c r="Q786"/>
      <c r="R786"/>
      <c r="T786"/>
      <c r="U786"/>
      <c r="V786"/>
      <c r="W786"/>
      <c r="X786" s="75"/>
      <c r="Y786"/>
      <c r="Z786" s="75"/>
      <c r="AA786" s="75"/>
      <c r="AB786"/>
      <c r="AC786"/>
      <c r="AD786"/>
      <c r="AE786"/>
    </row>
    <row r="787" spans="2:31" ht="15" x14ac:dyDescent="0.25">
      <c r="B787"/>
      <c r="C787"/>
      <c r="D787"/>
      <c r="E787"/>
      <c r="F787"/>
      <c r="G787"/>
      <c r="H787"/>
      <c r="I787"/>
      <c r="J787"/>
      <c r="K787"/>
      <c r="L787"/>
      <c r="M787"/>
      <c r="N787"/>
      <c r="O787"/>
      <c r="P787"/>
      <c r="Q787"/>
      <c r="R787"/>
      <c r="T787"/>
      <c r="U787"/>
      <c r="V787"/>
      <c r="W787"/>
      <c r="X787" s="75"/>
      <c r="Y787"/>
      <c r="Z787" s="75"/>
      <c r="AA787" s="75"/>
      <c r="AB787"/>
      <c r="AC787"/>
      <c r="AD787"/>
      <c r="AE787"/>
    </row>
    <row r="788" spans="2:31" ht="15" x14ac:dyDescent="0.25">
      <c r="B788"/>
      <c r="C788"/>
      <c r="D788"/>
      <c r="E788"/>
      <c r="F788"/>
      <c r="G788"/>
      <c r="H788"/>
      <c r="I788"/>
      <c r="J788"/>
      <c r="K788"/>
      <c r="L788"/>
      <c r="M788"/>
      <c r="N788"/>
      <c r="O788"/>
      <c r="P788"/>
      <c r="Q788"/>
      <c r="R788"/>
      <c r="T788"/>
      <c r="U788"/>
      <c r="V788"/>
      <c r="W788"/>
      <c r="X788" s="75"/>
      <c r="Y788"/>
      <c r="Z788" s="75"/>
      <c r="AA788" s="75"/>
      <c r="AB788"/>
      <c r="AC788"/>
      <c r="AD788"/>
      <c r="AE788"/>
    </row>
    <row r="789" spans="2:31" ht="15" x14ac:dyDescent="0.25">
      <c r="B789"/>
      <c r="C789"/>
      <c r="D789"/>
      <c r="E789"/>
      <c r="F789"/>
      <c r="G789"/>
      <c r="H789"/>
      <c r="I789"/>
      <c r="J789"/>
      <c r="K789"/>
      <c r="L789"/>
      <c r="M789"/>
      <c r="N789"/>
      <c r="O789"/>
      <c r="P789"/>
      <c r="Q789"/>
      <c r="R789"/>
      <c r="T789"/>
      <c r="U789"/>
      <c r="V789"/>
      <c r="W789"/>
      <c r="X789" s="75"/>
      <c r="Y789"/>
      <c r="Z789" s="75"/>
      <c r="AA789" s="75"/>
      <c r="AB789"/>
      <c r="AC789"/>
      <c r="AD789"/>
      <c r="AE789"/>
    </row>
    <row r="790" spans="2:31" ht="15" x14ac:dyDescent="0.25">
      <c r="B790"/>
      <c r="C790"/>
      <c r="D790"/>
      <c r="E790"/>
      <c r="F790"/>
      <c r="G790"/>
      <c r="H790"/>
      <c r="I790"/>
      <c r="J790"/>
      <c r="K790"/>
      <c r="L790"/>
      <c r="M790"/>
      <c r="N790"/>
      <c r="O790"/>
      <c r="P790"/>
      <c r="Q790"/>
      <c r="R790"/>
      <c r="T790"/>
      <c r="U790"/>
      <c r="V790"/>
      <c r="W790"/>
      <c r="X790" s="75"/>
      <c r="Y790"/>
      <c r="Z790" s="75"/>
      <c r="AA790" s="75"/>
      <c r="AB790"/>
      <c r="AC790"/>
      <c r="AD790"/>
      <c r="AE790"/>
    </row>
    <row r="791" spans="2:31" ht="15" x14ac:dyDescent="0.25">
      <c r="B791"/>
      <c r="C791"/>
      <c r="D791"/>
      <c r="E791"/>
      <c r="F791"/>
      <c r="G791"/>
      <c r="H791"/>
      <c r="I791"/>
      <c r="J791"/>
      <c r="K791"/>
      <c r="L791"/>
      <c r="M791"/>
      <c r="N791"/>
      <c r="O791"/>
      <c r="P791"/>
      <c r="Q791"/>
      <c r="R791"/>
      <c r="T791"/>
      <c r="U791"/>
      <c r="V791"/>
      <c r="W791"/>
      <c r="X791" s="75"/>
      <c r="Y791"/>
      <c r="Z791" s="75"/>
      <c r="AA791" s="75"/>
      <c r="AB791"/>
      <c r="AC791"/>
      <c r="AD791"/>
      <c r="AE791"/>
    </row>
    <row r="792" spans="2:31" ht="15" x14ac:dyDescent="0.25">
      <c r="B792"/>
      <c r="C792"/>
      <c r="D792"/>
      <c r="E792"/>
      <c r="F792"/>
      <c r="G792"/>
      <c r="H792"/>
      <c r="I792"/>
      <c r="J792"/>
      <c r="K792"/>
      <c r="L792"/>
      <c r="M792"/>
      <c r="N792"/>
      <c r="O792"/>
      <c r="P792"/>
      <c r="Q792"/>
      <c r="R792"/>
      <c r="T792"/>
      <c r="U792"/>
      <c r="V792"/>
      <c r="W792"/>
      <c r="X792" s="75"/>
      <c r="Y792"/>
      <c r="Z792" s="75"/>
      <c r="AA792" s="75"/>
      <c r="AB792"/>
      <c r="AC792"/>
      <c r="AD792"/>
      <c r="AE792"/>
    </row>
    <row r="793" spans="2:31" ht="15" x14ac:dyDescent="0.25">
      <c r="B793"/>
      <c r="C793"/>
      <c r="D793"/>
      <c r="E793"/>
      <c r="F793"/>
      <c r="G793"/>
      <c r="H793"/>
      <c r="I793"/>
      <c r="J793"/>
      <c r="K793"/>
      <c r="L793"/>
      <c r="M793"/>
      <c r="N793"/>
      <c r="O793"/>
      <c r="P793"/>
      <c r="Q793"/>
      <c r="R793"/>
      <c r="T793"/>
      <c r="U793"/>
      <c r="V793"/>
      <c r="W793"/>
      <c r="X793" s="75"/>
      <c r="Y793"/>
      <c r="Z793" s="75"/>
      <c r="AA793" s="75"/>
      <c r="AB793"/>
      <c r="AC793"/>
      <c r="AD793"/>
      <c r="AE793"/>
    </row>
    <row r="794" spans="2:31" ht="15" x14ac:dyDescent="0.25">
      <c r="B794"/>
      <c r="C794"/>
      <c r="D794"/>
      <c r="E794"/>
      <c r="F794"/>
      <c r="G794"/>
      <c r="H794"/>
      <c r="I794"/>
      <c r="J794"/>
      <c r="K794"/>
      <c r="L794"/>
      <c r="M794"/>
      <c r="N794"/>
      <c r="O794"/>
      <c r="P794"/>
      <c r="Q794"/>
      <c r="R794"/>
      <c r="T794"/>
      <c r="U794"/>
      <c r="V794"/>
      <c r="W794"/>
      <c r="X794" s="75"/>
      <c r="Y794"/>
      <c r="Z794" s="75"/>
      <c r="AA794" s="75"/>
      <c r="AB794"/>
      <c r="AC794"/>
      <c r="AD794"/>
      <c r="AE794"/>
    </row>
    <row r="795" spans="2:31" ht="15" x14ac:dyDescent="0.25">
      <c r="B795"/>
      <c r="C795"/>
      <c r="D795"/>
      <c r="E795"/>
      <c r="F795"/>
      <c r="G795"/>
      <c r="H795"/>
      <c r="I795"/>
      <c r="J795"/>
      <c r="K795"/>
      <c r="L795"/>
      <c r="M795"/>
      <c r="N795"/>
      <c r="O795"/>
      <c r="P795"/>
      <c r="Q795"/>
      <c r="R795"/>
      <c r="T795"/>
      <c r="U795"/>
      <c r="V795"/>
      <c r="W795"/>
      <c r="X795" s="75"/>
      <c r="Y795"/>
      <c r="Z795" s="75"/>
      <c r="AA795" s="75"/>
      <c r="AB795"/>
      <c r="AC795"/>
      <c r="AD795"/>
      <c r="AE795"/>
    </row>
    <row r="796" spans="2:31" ht="15" x14ac:dyDescent="0.25">
      <c r="B796"/>
      <c r="C796"/>
      <c r="D796"/>
      <c r="E796"/>
      <c r="F796"/>
      <c r="G796"/>
      <c r="H796"/>
      <c r="I796"/>
      <c r="J796"/>
      <c r="K796"/>
      <c r="L796"/>
      <c r="M796"/>
      <c r="N796"/>
      <c r="O796"/>
      <c r="P796"/>
      <c r="Q796"/>
      <c r="R796"/>
      <c r="T796"/>
      <c r="U796"/>
      <c r="V796"/>
      <c r="W796"/>
      <c r="X796" s="75"/>
      <c r="Y796"/>
      <c r="Z796" s="75"/>
      <c r="AA796" s="75"/>
      <c r="AB796"/>
      <c r="AC796"/>
      <c r="AD796"/>
      <c r="AE796"/>
    </row>
    <row r="797" spans="2:31" ht="15" x14ac:dyDescent="0.25">
      <c r="B797"/>
      <c r="C797"/>
      <c r="D797"/>
      <c r="E797"/>
      <c r="F797"/>
      <c r="G797"/>
      <c r="H797"/>
      <c r="I797"/>
      <c r="J797"/>
      <c r="K797"/>
      <c r="L797"/>
      <c r="M797"/>
      <c r="N797"/>
      <c r="O797"/>
      <c r="P797"/>
      <c r="Q797"/>
      <c r="R797"/>
      <c r="T797"/>
      <c r="U797"/>
      <c r="V797"/>
      <c r="W797"/>
      <c r="X797" s="75"/>
      <c r="Y797"/>
      <c r="Z797"/>
      <c r="AA797"/>
      <c r="AB797"/>
      <c r="AC797"/>
      <c r="AD797"/>
      <c r="AE797"/>
    </row>
    <row r="798" spans="2:31" ht="15" x14ac:dyDescent="0.25">
      <c r="B798"/>
      <c r="C798"/>
      <c r="D798"/>
      <c r="E798"/>
      <c r="F798"/>
      <c r="G798"/>
      <c r="H798"/>
      <c r="I798"/>
      <c r="J798"/>
      <c r="K798"/>
      <c r="L798"/>
      <c r="M798"/>
      <c r="N798"/>
      <c r="O798"/>
      <c r="P798"/>
      <c r="Q798"/>
      <c r="R798"/>
      <c r="T798"/>
      <c r="U798"/>
      <c r="V798"/>
      <c r="W798"/>
      <c r="X798" s="75"/>
      <c r="Y798"/>
      <c r="Z798"/>
      <c r="AA798"/>
      <c r="AB798"/>
      <c r="AC798"/>
      <c r="AD798"/>
      <c r="AE798"/>
    </row>
    <row r="799" spans="2:31" ht="15" x14ac:dyDescent="0.25">
      <c r="B799"/>
      <c r="C799"/>
      <c r="D799"/>
      <c r="E799"/>
      <c r="F799"/>
      <c r="G799"/>
      <c r="H799"/>
      <c r="I799"/>
      <c r="J799"/>
      <c r="K799"/>
      <c r="L799"/>
      <c r="M799"/>
      <c r="N799"/>
      <c r="O799"/>
      <c r="P799"/>
      <c r="Q799"/>
      <c r="R799"/>
      <c r="T799"/>
      <c r="U799"/>
      <c r="V799"/>
      <c r="W799"/>
      <c r="X799" s="75"/>
      <c r="Y799"/>
      <c r="Z799" s="75"/>
      <c r="AA799" s="75"/>
      <c r="AB799"/>
      <c r="AC799"/>
      <c r="AD799"/>
      <c r="AE799"/>
    </row>
    <row r="800" spans="2:31" ht="15" x14ac:dyDescent="0.25">
      <c r="B800"/>
      <c r="C800"/>
      <c r="D800"/>
      <c r="E800"/>
      <c r="F800"/>
      <c r="G800"/>
      <c r="H800"/>
      <c r="I800"/>
      <c r="J800"/>
      <c r="K800"/>
      <c r="L800"/>
      <c r="M800"/>
      <c r="N800"/>
      <c r="O800"/>
      <c r="P800"/>
      <c r="Q800"/>
      <c r="R800"/>
      <c r="T800"/>
      <c r="U800"/>
      <c r="V800"/>
      <c r="W800"/>
      <c r="X800" s="75"/>
      <c r="Y800"/>
      <c r="Z800"/>
      <c r="AA800"/>
      <c r="AB800"/>
      <c r="AC800"/>
      <c r="AD800"/>
      <c r="AE800"/>
    </row>
    <row r="801" spans="2:31" ht="15" x14ac:dyDescent="0.25">
      <c r="B801"/>
      <c r="C801"/>
      <c r="D801"/>
      <c r="E801"/>
      <c r="F801"/>
      <c r="G801"/>
      <c r="H801"/>
      <c r="I801"/>
      <c r="J801"/>
      <c r="K801"/>
      <c r="L801"/>
      <c r="M801"/>
      <c r="N801"/>
      <c r="O801"/>
      <c r="P801"/>
      <c r="Q801"/>
      <c r="R801"/>
      <c r="T801"/>
      <c r="U801"/>
      <c r="V801"/>
      <c r="W801"/>
      <c r="X801" s="75"/>
      <c r="Y801"/>
      <c r="Z801"/>
      <c r="AA801"/>
      <c r="AB801"/>
      <c r="AC801"/>
      <c r="AD801"/>
      <c r="AE801"/>
    </row>
    <row r="802" spans="2:31" ht="15" x14ac:dyDescent="0.25">
      <c r="B802"/>
      <c r="C802"/>
      <c r="D802"/>
      <c r="E802"/>
      <c r="F802"/>
      <c r="G802"/>
      <c r="H802"/>
      <c r="I802"/>
      <c r="J802"/>
      <c r="K802"/>
      <c r="L802"/>
      <c r="M802"/>
      <c r="N802"/>
      <c r="O802"/>
      <c r="P802"/>
      <c r="Q802"/>
      <c r="R802"/>
      <c r="T802"/>
      <c r="U802"/>
      <c r="V802"/>
      <c r="W802"/>
      <c r="X802" s="75"/>
      <c r="Y802"/>
      <c r="Z802" s="75"/>
      <c r="AA802" s="75"/>
      <c r="AB802"/>
      <c r="AC802"/>
      <c r="AD802"/>
      <c r="AE802"/>
    </row>
    <row r="803" spans="2:31" ht="15" x14ac:dyDescent="0.25">
      <c r="B803"/>
      <c r="C803"/>
      <c r="D803"/>
      <c r="E803"/>
      <c r="F803"/>
      <c r="G803"/>
      <c r="H803"/>
      <c r="I803"/>
      <c r="J803"/>
      <c r="K803"/>
      <c r="L803"/>
      <c r="M803"/>
      <c r="N803"/>
      <c r="O803"/>
      <c r="P803"/>
      <c r="Q803"/>
      <c r="R803"/>
      <c r="T803"/>
      <c r="U803"/>
      <c r="V803"/>
      <c r="W803"/>
      <c r="X803" s="75"/>
      <c r="Y803"/>
      <c r="Z803" s="75"/>
      <c r="AA803" s="75"/>
      <c r="AB803"/>
      <c r="AC803"/>
      <c r="AD803"/>
      <c r="AE803"/>
    </row>
    <row r="804" spans="2:31" ht="15" x14ac:dyDescent="0.25">
      <c r="B804"/>
      <c r="C804"/>
      <c r="D804"/>
      <c r="E804"/>
      <c r="F804"/>
      <c r="G804"/>
      <c r="H804"/>
      <c r="I804"/>
      <c r="J804"/>
      <c r="K804"/>
      <c r="L804"/>
      <c r="M804"/>
      <c r="N804"/>
      <c r="O804"/>
      <c r="P804"/>
      <c r="Q804"/>
      <c r="R804"/>
      <c r="T804"/>
      <c r="U804"/>
      <c r="V804"/>
      <c r="W804"/>
      <c r="X804" s="75"/>
      <c r="Y804"/>
      <c r="Z804"/>
      <c r="AA804"/>
      <c r="AB804"/>
      <c r="AC804"/>
      <c r="AD804"/>
      <c r="AE804"/>
    </row>
    <row r="805" spans="2:31" ht="15" x14ac:dyDescent="0.25">
      <c r="B805"/>
      <c r="C805"/>
      <c r="D805"/>
      <c r="E805"/>
      <c r="F805"/>
      <c r="G805"/>
      <c r="H805"/>
      <c r="I805"/>
      <c r="J805"/>
      <c r="K805"/>
      <c r="L805"/>
      <c r="M805"/>
      <c r="N805"/>
      <c r="O805"/>
      <c r="P805"/>
      <c r="Q805"/>
      <c r="R805"/>
      <c r="T805"/>
      <c r="U805"/>
      <c r="V805"/>
      <c r="W805"/>
      <c r="X805" s="75"/>
      <c r="Y805"/>
      <c r="Z805"/>
      <c r="AA805"/>
      <c r="AB805"/>
      <c r="AC805"/>
      <c r="AD805"/>
      <c r="AE805"/>
    </row>
    <row r="806" spans="2:31" ht="15" x14ac:dyDescent="0.25">
      <c r="B806"/>
      <c r="C806"/>
      <c r="D806"/>
      <c r="E806"/>
      <c r="F806"/>
      <c r="G806"/>
      <c r="H806"/>
      <c r="I806"/>
      <c r="J806"/>
      <c r="K806"/>
      <c r="L806"/>
      <c r="M806"/>
      <c r="N806"/>
      <c r="O806"/>
      <c r="P806"/>
      <c r="Q806"/>
      <c r="R806"/>
      <c r="T806"/>
      <c r="U806"/>
      <c r="V806"/>
      <c r="W806"/>
      <c r="X806" s="75"/>
      <c r="Y806"/>
      <c r="Z806"/>
      <c r="AA806"/>
      <c r="AB806"/>
      <c r="AC806"/>
      <c r="AD806"/>
      <c r="AE806"/>
    </row>
    <row r="807" spans="2:31" ht="15" x14ac:dyDescent="0.25">
      <c r="B807"/>
      <c r="C807"/>
      <c r="D807"/>
      <c r="E807"/>
      <c r="F807"/>
      <c r="G807"/>
      <c r="H807"/>
      <c r="I807"/>
      <c r="J807"/>
      <c r="K807"/>
      <c r="L807"/>
      <c r="M807"/>
      <c r="N807"/>
      <c r="O807"/>
      <c r="P807"/>
      <c r="Q807"/>
      <c r="R807"/>
      <c r="T807"/>
      <c r="U807"/>
      <c r="V807"/>
      <c r="W807"/>
      <c r="X807" s="75"/>
      <c r="Y807"/>
      <c r="Z807"/>
      <c r="AA807"/>
      <c r="AB807"/>
      <c r="AC807"/>
      <c r="AD807"/>
      <c r="AE807"/>
    </row>
    <row r="808" spans="2:31" ht="15" x14ac:dyDescent="0.25">
      <c r="B808"/>
      <c r="C808"/>
      <c r="D808"/>
      <c r="E808"/>
      <c r="F808"/>
      <c r="G808"/>
      <c r="H808"/>
      <c r="I808"/>
      <c r="J808"/>
      <c r="K808"/>
      <c r="L808"/>
      <c r="M808"/>
      <c r="N808"/>
      <c r="O808"/>
      <c r="P808"/>
      <c r="Q808"/>
      <c r="R808"/>
      <c r="T808"/>
      <c r="U808"/>
      <c r="V808"/>
      <c r="W808"/>
      <c r="X808" s="75"/>
      <c r="Y808"/>
      <c r="Z808"/>
      <c r="AA808"/>
      <c r="AB808"/>
      <c r="AC808"/>
      <c r="AD808"/>
      <c r="AE808"/>
    </row>
    <row r="809" spans="2:31" ht="15" x14ac:dyDescent="0.25">
      <c r="B809"/>
      <c r="C809"/>
      <c r="D809"/>
      <c r="E809"/>
      <c r="F809"/>
      <c r="G809"/>
      <c r="H809"/>
      <c r="I809"/>
      <c r="J809"/>
      <c r="K809"/>
      <c r="L809"/>
      <c r="M809"/>
      <c r="N809"/>
      <c r="O809"/>
      <c r="P809"/>
      <c r="Q809"/>
      <c r="R809"/>
      <c r="T809"/>
      <c r="U809"/>
      <c r="V809"/>
      <c r="W809"/>
      <c r="X809" s="75"/>
      <c r="Y809"/>
      <c r="Z809"/>
      <c r="AA809"/>
      <c r="AB809"/>
      <c r="AC809"/>
      <c r="AD809"/>
      <c r="AE809"/>
    </row>
    <row r="810" spans="2:31" ht="15" x14ac:dyDescent="0.25">
      <c r="B810"/>
      <c r="C810"/>
      <c r="D810"/>
      <c r="E810"/>
      <c r="F810"/>
      <c r="G810"/>
      <c r="H810"/>
      <c r="I810"/>
      <c r="J810"/>
      <c r="K810"/>
      <c r="L810"/>
      <c r="M810"/>
      <c r="N810"/>
      <c r="O810"/>
      <c r="P810"/>
      <c r="Q810"/>
      <c r="R810"/>
      <c r="T810"/>
      <c r="U810"/>
      <c r="V810"/>
      <c r="W810"/>
      <c r="X810" s="75"/>
      <c r="Y810"/>
      <c r="Z810"/>
      <c r="AA810"/>
      <c r="AB810"/>
      <c r="AC810"/>
      <c r="AD810"/>
      <c r="AE810"/>
    </row>
    <row r="811" spans="2:31" ht="15" x14ac:dyDescent="0.25">
      <c r="B811"/>
      <c r="C811"/>
      <c r="D811"/>
      <c r="E811"/>
      <c r="F811"/>
      <c r="G811"/>
      <c r="H811"/>
      <c r="I811"/>
      <c r="J811"/>
      <c r="K811"/>
      <c r="L811"/>
      <c r="M811"/>
      <c r="N811"/>
      <c r="O811"/>
      <c r="P811"/>
      <c r="Q811"/>
      <c r="R811"/>
      <c r="T811"/>
      <c r="U811"/>
      <c r="V811"/>
      <c r="W811"/>
      <c r="X811" s="75"/>
      <c r="Y811"/>
      <c r="Z811"/>
      <c r="AA811"/>
      <c r="AB811"/>
      <c r="AC811"/>
      <c r="AD811"/>
      <c r="AE811"/>
    </row>
    <row r="812" spans="2:31" ht="15" x14ac:dyDescent="0.25">
      <c r="B812"/>
      <c r="C812"/>
      <c r="D812"/>
      <c r="E812"/>
      <c r="F812"/>
      <c r="G812"/>
      <c r="H812"/>
      <c r="I812"/>
      <c r="J812"/>
      <c r="K812"/>
      <c r="L812"/>
      <c r="M812"/>
      <c r="N812"/>
      <c r="O812"/>
      <c r="P812"/>
      <c r="Q812"/>
      <c r="R812"/>
      <c r="T812"/>
      <c r="U812"/>
      <c r="V812"/>
      <c r="W812"/>
      <c r="X812" s="75"/>
      <c r="Y812"/>
      <c r="Z812"/>
      <c r="AA812"/>
      <c r="AB812"/>
      <c r="AC812"/>
      <c r="AD812"/>
      <c r="AE812"/>
    </row>
    <row r="813" spans="2:31" ht="15" x14ac:dyDescent="0.25">
      <c r="B813"/>
      <c r="C813"/>
      <c r="D813"/>
      <c r="E813"/>
      <c r="F813"/>
      <c r="G813"/>
      <c r="H813"/>
      <c r="I813"/>
      <c r="J813"/>
      <c r="K813"/>
      <c r="L813"/>
      <c r="M813"/>
      <c r="N813"/>
      <c r="O813"/>
      <c r="P813"/>
      <c r="Q813"/>
      <c r="R813"/>
      <c r="T813"/>
      <c r="U813"/>
      <c r="V813"/>
      <c r="W813"/>
      <c r="X813" s="75"/>
      <c r="Y813"/>
      <c r="Z813"/>
      <c r="AA813"/>
      <c r="AB813"/>
      <c r="AC813"/>
      <c r="AD813"/>
      <c r="AE813"/>
    </row>
    <row r="814" spans="2:31" ht="15" x14ac:dyDescent="0.25">
      <c r="B814"/>
      <c r="C814"/>
      <c r="D814"/>
      <c r="E814"/>
      <c r="F814"/>
      <c r="G814"/>
      <c r="H814"/>
      <c r="I814"/>
      <c r="J814"/>
      <c r="K814"/>
      <c r="L814"/>
      <c r="M814"/>
      <c r="N814"/>
      <c r="O814"/>
      <c r="P814"/>
      <c r="Q814"/>
      <c r="R814"/>
      <c r="T814"/>
      <c r="U814"/>
      <c r="V814"/>
      <c r="W814"/>
      <c r="X814" s="75"/>
      <c r="Y814"/>
      <c r="Z814"/>
      <c r="AA814"/>
      <c r="AB814"/>
      <c r="AC814"/>
      <c r="AD814"/>
      <c r="AE814"/>
    </row>
    <row r="815" spans="2:31" ht="15" x14ac:dyDescent="0.25">
      <c r="B815"/>
      <c r="C815"/>
      <c r="D815"/>
      <c r="E815"/>
      <c r="F815"/>
      <c r="G815"/>
      <c r="H815"/>
      <c r="I815"/>
      <c r="J815"/>
      <c r="K815"/>
      <c r="L815"/>
      <c r="M815"/>
      <c r="N815"/>
      <c r="O815"/>
      <c r="P815"/>
      <c r="Q815"/>
      <c r="R815"/>
      <c r="T815"/>
      <c r="U815"/>
      <c r="V815"/>
      <c r="W815"/>
      <c r="X815" s="75"/>
      <c r="Y815"/>
      <c r="Z815"/>
      <c r="AA815"/>
      <c r="AB815"/>
      <c r="AC815"/>
      <c r="AD815"/>
      <c r="AE815"/>
    </row>
    <row r="816" spans="2:31" ht="15" x14ac:dyDescent="0.25">
      <c r="B816"/>
      <c r="C816"/>
      <c r="D816"/>
      <c r="E816"/>
      <c r="F816"/>
      <c r="G816"/>
      <c r="H816"/>
      <c r="I816"/>
      <c r="J816"/>
      <c r="K816"/>
      <c r="L816"/>
      <c r="M816"/>
      <c r="N816"/>
      <c r="O816"/>
      <c r="P816"/>
      <c r="Q816"/>
      <c r="R816"/>
      <c r="T816"/>
      <c r="U816"/>
      <c r="V816"/>
      <c r="W816"/>
      <c r="X816" s="75"/>
      <c r="Y816"/>
      <c r="Z816"/>
      <c r="AA816"/>
      <c r="AB816"/>
      <c r="AC816"/>
      <c r="AD816"/>
      <c r="AE816"/>
    </row>
    <row r="817" spans="2:31" ht="15" x14ac:dyDescent="0.25">
      <c r="B817"/>
      <c r="C817"/>
      <c r="D817"/>
      <c r="E817"/>
      <c r="F817"/>
      <c r="G817"/>
      <c r="H817"/>
      <c r="I817"/>
      <c r="J817"/>
      <c r="K817"/>
      <c r="L817"/>
      <c r="M817"/>
      <c r="N817"/>
      <c r="O817"/>
      <c r="P817"/>
      <c r="Q817"/>
      <c r="R817"/>
      <c r="T817"/>
      <c r="U817"/>
      <c r="V817"/>
      <c r="W817"/>
      <c r="X817" s="75"/>
      <c r="Y817"/>
      <c r="Z817"/>
      <c r="AA817"/>
      <c r="AB817"/>
      <c r="AC817"/>
      <c r="AD817"/>
      <c r="AE817"/>
    </row>
    <row r="818" spans="2:31" ht="15" x14ac:dyDescent="0.25">
      <c r="B818"/>
      <c r="C818"/>
      <c r="D818"/>
      <c r="E818"/>
      <c r="F818"/>
      <c r="G818"/>
      <c r="H818"/>
      <c r="I818"/>
      <c r="J818"/>
      <c r="K818"/>
      <c r="L818"/>
      <c r="M818"/>
      <c r="N818"/>
      <c r="O818"/>
      <c r="P818"/>
      <c r="Q818"/>
      <c r="R818"/>
      <c r="T818"/>
      <c r="U818"/>
      <c r="V818"/>
      <c r="W818"/>
      <c r="X818" s="75"/>
      <c r="Y818"/>
      <c r="Z818" s="75"/>
      <c r="AA818" s="75"/>
      <c r="AB818"/>
      <c r="AC818"/>
      <c r="AD818"/>
      <c r="AE818"/>
    </row>
    <row r="819" spans="2:31" ht="15" x14ac:dyDescent="0.25">
      <c r="B819"/>
      <c r="C819"/>
      <c r="D819"/>
      <c r="E819"/>
      <c r="F819"/>
      <c r="G819"/>
      <c r="H819"/>
      <c r="I819"/>
      <c r="J819"/>
      <c r="K819"/>
      <c r="L819"/>
      <c r="M819"/>
      <c r="N819"/>
      <c r="O819"/>
      <c r="P819"/>
      <c r="Q819"/>
      <c r="R819"/>
      <c r="T819"/>
      <c r="U819"/>
      <c r="V819"/>
      <c r="W819"/>
      <c r="X819" s="75"/>
      <c r="Y819"/>
      <c r="Z819" s="75"/>
      <c r="AA819" s="75"/>
      <c r="AB819"/>
      <c r="AC819"/>
      <c r="AD819"/>
      <c r="AE819"/>
    </row>
    <row r="820" spans="2:31" ht="15" x14ac:dyDescent="0.25">
      <c r="B820"/>
      <c r="C820"/>
      <c r="D820"/>
      <c r="E820"/>
      <c r="F820"/>
      <c r="G820"/>
      <c r="H820"/>
      <c r="I820"/>
      <c r="J820"/>
      <c r="K820"/>
      <c r="L820"/>
      <c r="M820"/>
      <c r="N820"/>
      <c r="O820"/>
      <c r="P820"/>
      <c r="Q820"/>
      <c r="R820"/>
      <c r="T820"/>
      <c r="U820"/>
      <c r="V820"/>
      <c r="W820"/>
      <c r="X820" s="75"/>
      <c r="Y820"/>
      <c r="Z820" s="75"/>
      <c r="AA820" s="75"/>
      <c r="AB820"/>
      <c r="AC820"/>
      <c r="AD820"/>
      <c r="AE820"/>
    </row>
    <row r="821" spans="2:31" ht="15" x14ac:dyDescent="0.25">
      <c r="B821"/>
      <c r="C821"/>
      <c r="D821"/>
      <c r="E821"/>
      <c r="F821"/>
      <c r="G821"/>
      <c r="H821"/>
      <c r="I821"/>
      <c r="J821"/>
      <c r="K821"/>
      <c r="L821"/>
      <c r="M821"/>
      <c r="N821"/>
      <c r="O821"/>
      <c r="P821"/>
      <c r="Q821"/>
      <c r="R821"/>
      <c r="T821"/>
      <c r="U821"/>
      <c r="V821"/>
      <c r="W821"/>
      <c r="X821" s="75"/>
      <c r="Y821"/>
      <c r="Z821" s="75"/>
      <c r="AA821" s="75"/>
      <c r="AB821"/>
      <c r="AC821"/>
      <c r="AD821"/>
      <c r="AE821"/>
    </row>
    <row r="822" spans="2:31" ht="15" x14ac:dyDescent="0.25">
      <c r="B822"/>
      <c r="C822"/>
      <c r="D822"/>
      <c r="E822"/>
      <c r="F822"/>
      <c r="G822"/>
      <c r="H822"/>
      <c r="I822"/>
      <c r="J822"/>
      <c r="K822"/>
      <c r="L822"/>
      <c r="M822"/>
      <c r="N822"/>
      <c r="O822"/>
      <c r="P822"/>
      <c r="Q822"/>
      <c r="R822"/>
      <c r="T822"/>
      <c r="U822"/>
      <c r="V822"/>
      <c r="W822"/>
      <c r="X822" s="75"/>
      <c r="Y822"/>
      <c r="Z822" s="75"/>
      <c r="AA822" s="75"/>
      <c r="AB822"/>
      <c r="AC822"/>
      <c r="AD822"/>
      <c r="AE822"/>
    </row>
    <row r="823" spans="2:31" ht="15" x14ac:dyDescent="0.25">
      <c r="B823"/>
      <c r="C823"/>
      <c r="D823"/>
      <c r="E823"/>
      <c r="F823"/>
      <c r="G823"/>
      <c r="H823"/>
      <c r="I823"/>
      <c r="J823"/>
      <c r="K823"/>
      <c r="L823"/>
      <c r="M823"/>
      <c r="N823"/>
      <c r="O823"/>
      <c r="P823"/>
      <c r="Q823"/>
      <c r="R823"/>
      <c r="T823"/>
      <c r="U823"/>
      <c r="V823"/>
      <c r="W823"/>
      <c r="X823" s="75"/>
      <c r="Y823"/>
      <c r="Z823" s="75"/>
      <c r="AA823" s="75"/>
      <c r="AB823"/>
      <c r="AC823"/>
      <c r="AD823"/>
      <c r="AE823"/>
    </row>
    <row r="824" spans="2:31" ht="15" x14ac:dyDescent="0.25">
      <c r="B824"/>
      <c r="C824"/>
      <c r="D824"/>
      <c r="E824"/>
      <c r="F824"/>
      <c r="G824"/>
      <c r="H824"/>
      <c r="I824"/>
      <c r="J824"/>
      <c r="K824"/>
      <c r="L824"/>
      <c r="M824"/>
      <c r="N824"/>
      <c r="O824"/>
      <c r="P824"/>
      <c r="Q824"/>
      <c r="R824"/>
      <c r="T824"/>
      <c r="U824"/>
      <c r="V824"/>
      <c r="W824"/>
      <c r="X824" s="75"/>
      <c r="Y824"/>
      <c r="Z824" s="75"/>
      <c r="AA824" s="75"/>
      <c r="AB824"/>
      <c r="AC824"/>
      <c r="AD824"/>
      <c r="AE824"/>
    </row>
    <row r="825" spans="2:31" ht="15" x14ac:dyDescent="0.25">
      <c r="B825"/>
      <c r="C825"/>
      <c r="D825"/>
      <c r="E825"/>
      <c r="F825"/>
      <c r="G825"/>
      <c r="H825"/>
      <c r="I825"/>
      <c r="J825"/>
      <c r="K825"/>
      <c r="L825"/>
      <c r="M825"/>
      <c r="N825"/>
      <c r="O825"/>
      <c r="P825"/>
      <c r="Q825"/>
      <c r="R825"/>
      <c r="T825"/>
      <c r="U825"/>
      <c r="V825"/>
      <c r="W825"/>
      <c r="X825" s="75"/>
      <c r="Y825"/>
      <c r="Z825" s="75"/>
      <c r="AA825" s="75"/>
      <c r="AB825"/>
      <c r="AC825"/>
      <c r="AD825"/>
      <c r="AE825"/>
    </row>
    <row r="826" spans="2:31" ht="15" x14ac:dyDescent="0.25">
      <c r="B826"/>
      <c r="C826"/>
      <c r="D826"/>
      <c r="E826"/>
      <c r="F826"/>
      <c r="G826"/>
      <c r="H826"/>
      <c r="I826"/>
      <c r="J826"/>
      <c r="K826"/>
      <c r="L826"/>
      <c r="M826"/>
      <c r="N826"/>
      <c r="O826"/>
      <c r="P826"/>
      <c r="Q826"/>
      <c r="R826"/>
      <c r="T826"/>
      <c r="U826"/>
      <c r="V826"/>
      <c r="W826"/>
      <c r="X826" s="75"/>
      <c r="Y826"/>
      <c r="Z826" s="75"/>
      <c r="AA826" s="75"/>
      <c r="AB826"/>
      <c r="AC826"/>
      <c r="AD826"/>
      <c r="AE826"/>
    </row>
    <row r="827" spans="2:31" ht="15" x14ac:dyDescent="0.25">
      <c r="B827"/>
      <c r="C827"/>
      <c r="D827"/>
      <c r="E827"/>
      <c r="F827"/>
      <c r="G827"/>
      <c r="H827"/>
      <c r="I827"/>
      <c r="J827"/>
      <c r="K827"/>
      <c r="L827"/>
      <c r="M827"/>
      <c r="N827"/>
      <c r="O827"/>
      <c r="P827"/>
      <c r="Q827"/>
      <c r="R827"/>
      <c r="T827"/>
      <c r="U827"/>
      <c r="V827"/>
      <c r="W827"/>
      <c r="X827" s="75"/>
      <c r="Y827"/>
      <c r="Z827" s="75"/>
      <c r="AA827" s="75"/>
      <c r="AB827"/>
      <c r="AC827"/>
      <c r="AD827"/>
      <c r="AE827"/>
    </row>
    <row r="828" spans="2:31" ht="15" x14ac:dyDescent="0.25">
      <c r="B828"/>
      <c r="C828"/>
      <c r="D828"/>
      <c r="E828"/>
      <c r="F828"/>
      <c r="G828"/>
      <c r="H828"/>
      <c r="I828"/>
      <c r="J828"/>
      <c r="K828"/>
      <c r="L828"/>
      <c r="M828"/>
      <c r="N828"/>
      <c r="O828"/>
      <c r="P828"/>
      <c r="Q828"/>
      <c r="R828"/>
      <c r="T828"/>
      <c r="U828"/>
      <c r="V828"/>
      <c r="W828"/>
      <c r="X828" s="75"/>
      <c r="Y828"/>
      <c r="Z828" s="75"/>
      <c r="AA828" s="75"/>
      <c r="AB828"/>
      <c r="AC828"/>
      <c r="AD828"/>
      <c r="AE828"/>
    </row>
    <row r="829" spans="2:31" ht="15" x14ac:dyDescent="0.25">
      <c r="B829"/>
      <c r="C829"/>
      <c r="D829"/>
      <c r="E829"/>
      <c r="F829"/>
      <c r="G829"/>
      <c r="H829"/>
      <c r="I829"/>
      <c r="J829"/>
      <c r="K829"/>
      <c r="L829"/>
      <c r="M829"/>
      <c r="N829"/>
      <c r="O829"/>
      <c r="P829"/>
      <c r="Q829"/>
      <c r="R829"/>
      <c r="T829"/>
      <c r="U829"/>
      <c r="V829"/>
      <c r="W829"/>
      <c r="X829" s="75"/>
      <c r="Y829"/>
      <c r="Z829" s="75"/>
      <c r="AA829" s="75"/>
      <c r="AB829"/>
      <c r="AC829"/>
      <c r="AD829"/>
      <c r="AE829"/>
    </row>
    <row r="830" spans="2:31" ht="15" x14ac:dyDescent="0.25">
      <c r="B830"/>
      <c r="C830"/>
      <c r="D830"/>
      <c r="E830"/>
      <c r="F830"/>
      <c r="G830"/>
      <c r="H830"/>
      <c r="I830"/>
      <c r="J830"/>
      <c r="K830"/>
      <c r="L830"/>
      <c r="M830"/>
      <c r="N830"/>
      <c r="O830"/>
      <c r="P830"/>
      <c r="Q830"/>
      <c r="R830"/>
      <c r="T830"/>
      <c r="U830"/>
      <c r="V830"/>
      <c r="W830"/>
      <c r="X830" s="75"/>
      <c r="Y830"/>
      <c r="Z830" s="75"/>
      <c r="AA830" s="75"/>
      <c r="AB830"/>
      <c r="AC830"/>
      <c r="AD830"/>
      <c r="AE830"/>
    </row>
    <row r="831" spans="2:31" ht="15" x14ac:dyDescent="0.25">
      <c r="B831"/>
      <c r="C831"/>
      <c r="D831"/>
      <c r="E831"/>
      <c r="F831"/>
      <c r="G831"/>
      <c r="H831"/>
      <c r="I831"/>
      <c r="J831"/>
      <c r="K831"/>
      <c r="L831"/>
      <c r="M831"/>
      <c r="N831"/>
      <c r="O831"/>
      <c r="P831"/>
      <c r="Q831"/>
      <c r="R831"/>
      <c r="T831"/>
      <c r="U831"/>
      <c r="V831"/>
      <c r="W831"/>
      <c r="X831" s="75"/>
      <c r="Y831"/>
      <c r="Z831" s="75"/>
      <c r="AA831" s="75"/>
      <c r="AB831"/>
      <c r="AC831"/>
      <c r="AD831"/>
      <c r="AE831"/>
    </row>
    <row r="832" spans="2:31" ht="15" x14ac:dyDescent="0.25">
      <c r="B832"/>
      <c r="C832"/>
      <c r="D832"/>
      <c r="E832"/>
      <c r="F832"/>
      <c r="G832"/>
      <c r="H832"/>
      <c r="I832"/>
      <c r="J832"/>
      <c r="K832"/>
      <c r="L832"/>
      <c r="M832"/>
      <c r="N832"/>
      <c r="O832"/>
      <c r="P832"/>
      <c r="Q832"/>
      <c r="R832"/>
      <c r="T832"/>
      <c r="U832"/>
      <c r="V832"/>
      <c r="W832"/>
      <c r="X832" s="75"/>
      <c r="Y832"/>
      <c r="Z832" s="75"/>
      <c r="AA832" s="75"/>
      <c r="AB832"/>
      <c r="AC832"/>
      <c r="AD832"/>
      <c r="AE832"/>
    </row>
    <row r="833" spans="2:31" ht="15" x14ac:dyDescent="0.25">
      <c r="B833"/>
      <c r="C833"/>
      <c r="D833"/>
      <c r="E833"/>
      <c r="F833"/>
      <c r="G833"/>
      <c r="H833"/>
      <c r="I833"/>
      <c r="J833"/>
      <c r="K833"/>
      <c r="L833"/>
      <c r="M833"/>
      <c r="N833"/>
      <c r="O833"/>
      <c r="P833"/>
      <c r="Q833"/>
      <c r="R833"/>
      <c r="T833"/>
      <c r="U833"/>
      <c r="V833"/>
      <c r="W833"/>
      <c r="X833" s="75"/>
      <c r="Y833"/>
      <c r="Z833" s="75"/>
      <c r="AA833" s="75"/>
      <c r="AB833"/>
      <c r="AC833"/>
      <c r="AD833"/>
      <c r="AE833"/>
    </row>
    <row r="834" spans="2:31" ht="15" x14ac:dyDescent="0.25">
      <c r="B834"/>
      <c r="C834"/>
      <c r="D834"/>
      <c r="E834"/>
      <c r="F834"/>
      <c r="G834"/>
      <c r="H834"/>
      <c r="I834"/>
      <c r="J834"/>
      <c r="K834"/>
      <c r="L834"/>
      <c r="M834"/>
      <c r="N834"/>
      <c r="O834"/>
      <c r="P834"/>
      <c r="Q834"/>
      <c r="R834"/>
      <c r="T834"/>
      <c r="U834"/>
      <c r="V834"/>
      <c r="W834"/>
      <c r="X834" s="75"/>
      <c r="Y834"/>
      <c r="Z834"/>
      <c r="AA834"/>
      <c r="AB834"/>
      <c r="AC834"/>
      <c r="AD834"/>
      <c r="AE834"/>
    </row>
    <row r="835" spans="2:31" ht="15" x14ac:dyDescent="0.25">
      <c r="B835"/>
      <c r="C835"/>
      <c r="D835"/>
      <c r="E835"/>
      <c r="F835"/>
      <c r="G835"/>
      <c r="H835"/>
      <c r="I835"/>
      <c r="J835"/>
      <c r="K835"/>
      <c r="L835"/>
      <c r="M835"/>
      <c r="N835"/>
      <c r="O835"/>
      <c r="P835"/>
      <c r="Q835"/>
      <c r="R835"/>
      <c r="T835"/>
      <c r="U835"/>
      <c r="V835"/>
      <c r="W835"/>
      <c r="X835" s="75"/>
      <c r="Y835"/>
      <c r="Z835" s="75"/>
      <c r="AA835" s="75"/>
      <c r="AB835"/>
      <c r="AC835"/>
      <c r="AD835"/>
      <c r="AE835"/>
    </row>
    <row r="836" spans="2:31" ht="15" x14ac:dyDescent="0.25">
      <c r="B836"/>
      <c r="C836"/>
      <c r="D836"/>
      <c r="E836"/>
      <c r="F836"/>
      <c r="G836"/>
      <c r="H836"/>
      <c r="I836"/>
      <c r="J836"/>
      <c r="K836"/>
      <c r="L836"/>
      <c r="M836"/>
      <c r="N836"/>
      <c r="O836"/>
      <c r="P836"/>
      <c r="Q836"/>
      <c r="R836"/>
      <c r="T836"/>
      <c r="U836"/>
      <c r="V836"/>
      <c r="W836"/>
      <c r="X836" s="75"/>
      <c r="Y836"/>
      <c r="Z836" s="75"/>
      <c r="AA836" s="75"/>
      <c r="AB836"/>
      <c r="AC836"/>
      <c r="AD836"/>
      <c r="AE836"/>
    </row>
    <row r="837" spans="2:31" ht="15" x14ac:dyDescent="0.25">
      <c r="B837"/>
      <c r="C837"/>
      <c r="D837"/>
      <c r="E837"/>
      <c r="F837"/>
      <c r="G837"/>
      <c r="H837"/>
      <c r="I837"/>
      <c r="J837"/>
      <c r="K837"/>
      <c r="L837"/>
      <c r="M837"/>
      <c r="N837"/>
      <c r="O837"/>
      <c r="P837"/>
      <c r="Q837"/>
      <c r="R837"/>
      <c r="T837"/>
      <c r="U837"/>
      <c r="V837"/>
      <c r="W837"/>
      <c r="X837" s="75"/>
      <c r="Y837"/>
      <c r="Z837" s="75"/>
      <c r="AA837" s="75"/>
      <c r="AB837"/>
      <c r="AC837"/>
      <c r="AD837"/>
      <c r="AE837"/>
    </row>
    <row r="838" spans="2:31" ht="15" x14ac:dyDescent="0.25">
      <c r="B838"/>
      <c r="C838"/>
      <c r="D838"/>
      <c r="E838"/>
      <c r="F838"/>
      <c r="G838"/>
      <c r="H838"/>
      <c r="I838"/>
      <c r="J838"/>
      <c r="K838"/>
      <c r="L838"/>
      <c r="M838"/>
      <c r="N838"/>
      <c r="O838"/>
      <c r="P838"/>
      <c r="Q838"/>
      <c r="R838"/>
      <c r="T838"/>
      <c r="U838"/>
      <c r="V838"/>
      <c r="W838"/>
      <c r="X838" s="75"/>
      <c r="Y838"/>
      <c r="Z838"/>
      <c r="AA838"/>
      <c r="AB838"/>
      <c r="AC838"/>
      <c r="AD838"/>
      <c r="AE838"/>
    </row>
    <row r="839" spans="2:31" ht="15" x14ac:dyDescent="0.25">
      <c r="B839"/>
      <c r="C839"/>
      <c r="D839"/>
      <c r="E839"/>
      <c r="F839"/>
      <c r="G839"/>
      <c r="H839"/>
      <c r="I839"/>
      <c r="J839"/>
      <c r="K839"/>
      <c r="L839"/>
      <c r="M839"/>
      <c r="N839"/>
      <c r="O839"/>
      <c r="P839"/>
      <c r="Q839"/>
      <c r="R839"/>
      <c r="T839"/>
      <c r="U839"/>
      <c r="V839"/>
      <c r="W839"/>
      <c r="X839" s="75"/>
      <c r="Y839"/>
      <c r="Z839" s="75"/>
      <c r="AA839" s="75"/>
      <c r="AB839"/>
      <c r="AC839"/>
      <c r="AD839"/>
      <c r="AE839"/>
    </row>
    <row r="840" spans="2:31" ht="15" x14ac:dyDescent="0.25">
      <c r="B840"/>
      <c r="C840"/>
      <c r="D840"/>
      <c r="E840"/>
      <c r="F840"/>
      <c r="G840"/>
      <c r="H840"/>
      <c r="I840"/>
      <c r="J840"/>
      <c r="K840"/>
      <c r="L840"/>
      <c r="M840"/>
      <c r="N840"/>
      <c r="O840"/>
      <c r="P840"/>
      <c r="Q840"/>
      <c r="R840"/>
      <c r="T840"/>
      <c r="U840"/>
      <c r="V840"/>
      <c r="W840"/>
      <c r="X840" s="75"/>
      <c r="Y840"/>
      <c r="Z840" s="75"/>
      <c r="AA840" s="75"/>
      <c r="AB840"/>
      <c r="AC840"/>
      <c r="AD840"/>
      <c r="AE840"/>
    </row>
    <row r="841" spans="2:31" ht="15" x14ac:dyDescent="0.25">
      <c r="B841"/>
      <c r="C841"/>
      <c r="D841"/>
      <c r="E841"/>
      <c r="F841"/>
      <c r="G841"/>
      <c r="H841"/>
      <c r="I841"/>
      <c r="J841"/>
      <c r="K841"/>
      <c r="L841"/>
      <c r="M841"/>
      <c r="N841"/>
      <c r="O841"/>
      <c r="P841"/>
      <c r="Q841"/>
      <c r="R841"/>
      <c r="T841"/>
      <c r="U841"/>
      <c r="V841"/>
      <c r="W841"/>
      <c r="X841" s="75"/>
      <c r="Y841"/>
      <c r="Z841" s="75"/>
      <c r="AA841" s="75"/>
      <c r="AB841"/>
      <c r="AC841"/>
      <c r="AD841"/>
      <c r="AE841"/>
    </row>
    <row r="842" spans="2:31" ht="15" x14ac:dyDescent="0.25">
      <c r="B842"/>
      <c r="C842"/>
      <c r="D842"/>
      <c r="E842"/>
      <c r="F842"/>
      <c r="G842"/>
      <c r="H842"/>
      <c r="I842"/>
      <c r="J842"/>
      <c r="K842"/>
      <c r="L842"/>
      <c r="M842"/>
      <c r="N842"/>
      <c r="O842"/>
      <c r="P842"/>
      <c r="Q842"/>
      <c r="R842"/>
      <c r="T842"/>
      <c r="U842"/>
      <c r="V842"/>
      <c r="W842"/>
      <c r="X842" s="75"/>
      <c r="Y842"/>
      <c r="Z842"/>
      <c r="AA842"/>
      <c r="AB842"/>
      <c r="AC842"/>
      <c r="AD842"/>
      <c r="AE842"/>
    </row>
    <row r="843" spans="2:31" ht="15" x14ac:dyDescent="0.25">
      <c r="B843"/>
      <c r="C843"/>
      <c r="D843"/>
      <c r="E843"/>
      <c r="F843"/>
      <c r="G843"/>
      <c r="H843"/>
      <c r="I843"/>
      <c r="J843"/>
      <c r="K843"/>
      <c r="L843"/>
      <c r="M843"/>
      <c r="N843"/>
      <c r="O843"/>
      <c r="P843"/>
      <c r="Q843"/>
      <c r="R843"/>
      <c r="T843"/>
      <c r="U843"/>
      <c r="V843"/>
      <c r="W843"/>
      <c r="X843" s="75"/>
      <c r="Y843"/>
      <c r="Z843"/>
      <c r="AA843"/>
      <c r="AB843"/>
      <c r="AC843"/>
      <c r="AD843"/>
      <c r="AE843"/>
    </row>
    <row r="844" spans="2:31" ht="15" x14ac:dyDescent="0.25">
      <c r="B844"/>
      <c r="C844"/>
      <c r="D844"/>
      <c r="E844"/>
      <c r="F844"/>
      <c r="G844"/>
      <c r="H844"/>
      <c r="I844"/>
      <c r="J844"/>
      <c r="K844"/>
      <c r="L844"/>
      <c r="M844"/>
      <c r="N844"/>
      <c r="O844"/>
      <c r="P844"/>
      <c r="Q844"/>
      <c r="R844"/>
      <c r="T844"/>
      <c r="U844"/>
      <c r="V844"/>
      <c r="W844"/>
      <c r="X844" s="75"/>
      <c r="Y844"/>
      <c r="Z844" s="75"/>
      <c r="AA844" s="75"/>
      <c r="AB844"/>
      <c r="AC844"/>
      <c r="AD844"/>
      <c r="AE844"/>
    </row>
    <row r="845" spans="2:31" ht="15" x14ac:dyDescent="0.25">
      <c r="B845"/>
      <c r="C845"/>
      <c r="D845"/>
      <c r="E845"/>
      <c r="F845"/>
      <c r="G845"/>
      <c r="H845"/>
      <c r="I845"/>
      <c r="J845"/>
      <c r="K845"/>
      <c r="L845"/>
      <c r="M845"/>
      <c r="N845"/>
      <c r="O845"/>
      <c r="P845"/>
      <c r="Q845"/>
      <c r="R845"/>
      <c r="T845"/>
      <c r="U845"/>
      <c r="V845"/>
      <c r="W845"/>
      <c r="X845" s="75"/>
      <c r="Y845"/>
      <c r="Z845" s="75"/>
      <c r="AA845" s="75"/>
      <c r="AB845"/>
      <c r="AC845"/>
      <c r="AD845"/>
      <c r="AE845"/>
    </row>
    <row r="846" spans="2:31" ht="15" x14ac:dyDescent="0.25">
      <c r="B846"/>
      <c r="C846"/>
      <c r="D846"/>
      <c r="E846"/>
      <c r="F846"/>
      <c r="G846"/>
      <c r="H846"/>
      <c r="I846"/>
      <c r="J846"/>
      <c r="K846"/>
      <c r="L846"/>
      <c r="M846"/>
      <c r="N846"/>
      <c r="O846"/>
      <c r="P846"/>
      <c r="Q846"/>
      <c r="R846"/>
      <c r="T846"/>
      <c r="U846"/>
      <c r="V846"/>
      <c r="W846"/>
      <c r="X846" s="75"/>
      <c r="Y846"/>
      <c r="Z846" s="75"/>
      <c r="AA846" s="75"/>
      <c r="AB846"/>
      <c r="AC846"/>
      <c r="AD846"/>
      <c r="AE846"/>
    </row>
    <row r="847" spans="2:31" ht="15" x14ac:dyDescent="0.25">
      <c r="B847"/>
      <c r="C847"/>
      <c r="D847"/>
      <c r="E847"/>
      <c r="F847"/>
      <c r="G847"/>
      <c r="H847"/>
      <c r="I847"/>
      <c r="J847"/>
      <c r="K847"/>
      <c r="L847"/>
      <c r="M847"/>
      <c r="N847"/>
      <c r="O847"/>
      <c r="P847"/>
      <c r="Q847"/>
      <c r="R847"/>
      <c r="T847"/>
      <c r="U847"/>
      <c r="V847"/>
      <c r="W847"/>
      <c r="X847" s="75"/>
      <c r="Y847"/>
      <c r="Z847" s="75"/>
      <c r="AA847" s="75"/>
      <c r="AB847"/>
      <c r="AC847"/>
      <c r="AD847"/>
      <c r="AE847"/>
    </row>
    <row r="848" spans="2:31" ht="15" x14ac:dyDescent="0.25">
      <c r="B848"/>
      <c r="C848"/>
      <c r="D848"/>
      <c r="E848"/>
      <c r="F848"/>
      <c r="G848"/>
      <c r="H848"/>
      <c r="I848"/>
      <c r="J848"/>
      <c r="K848"/>
      <c r="L848"/>
      <c r="M848"/>
      <c r="N848"/>
      <c r="O848"/>
      <c r="P848"/>
      <c r="Q848"/>
      <c r="R848"/>
      <c r="T848"/>
      <c r="U848"/>
      <c r="V848"/>
      <c r="W848"/>
      <c r="X848" s="75"/>
      <c r="Y848"/>
      <c r="Z848"/>
      <c r="AA848"/>
      <c r="AB848"/>
      <c r="AC848"/>
      <c r="AD848"/>
      <c r="AE848"/>
    </row>
    <row r="849" spans="2:31" ht="15" x14ac:dyDescent="0.25">
      <c r="B849"/>
      <c r="C849"/>
      <c r="D849"/>
      <c r="E849"/>
      <c r="F849"/>
      <c r="G849"/>
      <c r="H849"/>
      <c r="I849"/>
      <c r="J849"/>
      <c r="K849"/>
      <c r="L849"/>
      <c r="M849"/>
      <c r="N849"/>
      <c r="O849"/>
      <c r="P849"/>
      <c r="Q849"/>
      <c r="R849"/>
      <c r="T849"/>
      <c r="U849"/>
      <c r="V849"/>
      <c r="W849"/>
      <c r="X849" s="75"/>
      <c r="Y849"/>
      <c r="Z849"/>
      <c r="AA849"/>
      <c r="AB849"/>
      <c r="AC849"/>
      <c r="AD849"/>
      <c r="AE849"/>
    </row>
    <row r="850" spans="2:31" ht="15" x14ac:dyDescent="0.25">
      <c r="B850"/>
      <c r="C850"/>
      <c r="D850"/>
      <c r="E850"/>
      <c r="F850"/>
      <c r="G850"/>
      <c r="H850"/>
      <c r="I850"/>
      <c r="J850"/>
      <c r="K850"/>
      <c r="L850"/>
      <c r="M850"/>
      <c r="N850"/>
      <c r="O850"/>
      <c r="P850"/>
      <c r="Q850"/>
      <c r="R850"/>
      <c r="T850"/>
      <c r="U850"/>
      <c r="V850"/>
      <c r="W850"/>
      <c r="X850" s="75"/>
      <c r="Y850"/>
      <c r="Z850"/>
      <c r="AA850"/>
      <c r="AB850"/>
      <c r="AC850"/>
      <c r="AD850"/>
      <c r="AE850"/>
    </row>
    <row r="851" spans="2:31" ht="15" x14ac:dyDescent="0.25">
      <c r="B851"/>
      <c r="C851"/>
      <c r="D851"/>
      <c r="E851"/>
      <c r="F851"/>
      <c r="G851"/>
      <c r="H851"/>
      <c r="I851"/>
      <c r="J851"/>
      <c r="K851"/>
      <c r="L851"/>
      <c r="M851"/>
      <c r="N851"/>
      <c r="O851"/>
      <c r="P851"/>
      <c r="Q851"/>
      <c r="R851"/>
      <c r="T851"/>
      <c r="U851"/>
      <c r="V851"/>
      <c r="W851"/>
      <c r="X851" s="75"/>
      <c r="Y851"/>
      <c r="Z851"/>
      <c r="AA851"/>
      <c r="AB851"/>
      <c r="AC851"/>
      <c r="AD851"/>
      <c r="AE851"/>
    </row>
    <row r="852" spans="2:31" ht="15" x14ac:dyDescent="0.25">
      <c r="B852"/>
      <c r="C852"/>
      <c r="D852"/>
      <c r="E852"/>
      <c r="F852"/>
      <c r="G852"/>
      <c r="H852"/>
      <c r="I852"/>
      <c r="J852"/>
      <c r="K852"/>
      <c r="L852"/>
      <c r="M852"/>
      <c r="N852"/>
      <c r="O852"/>
      <c r="P852"/>
      <c r="Q852"/>
      <c r="R852"/>
      <c r="T852"/>
      <c r="U852"/>
      <c r="V852"/>
      <c r="W852"/>
      <c r="X852" s="75"/>
      <c r="Y852"/>
      <c r="Z852"/>
      <c r="AA852"/>
      <c r="AB852"/>
      <c r="AC852"/>
      <c r="AD852"/>
      <c r="AE852"/>
    </row>
    <row r="853" spans="2:31" ht="15" x14ac:dyDescent="0.25">
      <c r="B853"/>
      <c r="C853"/>
      <c r="D853"/>
      <c r="E853"/>
      <c r="F853"/>
      <c r="G853"/>
      <c r="H853"/>
      <c r="I853"/>
      <c r="J853"/>
      <c r="K853"/>
      <c r="L853"/>
      <c r="M853"/>
      <c r="N853"/>
      <c r="O853"/>
      <c r="P853"/>
      <c r="Q853"/>
      <c r="R853"/>
      <c r="T853"/>
      <c r="U853"/>
      <c r="V853"/>
      <c r="W853"/>
      <c r="X853" s="75"/>
      <c r="Y853"/>
      <c r="Z853" s="75"/>
      <c r="AA853"/>
      <c r="AB853"/>
      <c r="AC853"/>
      <c r="AD853"/>
      <c r="AE853"/>
    </row>
    <row r="854" spans="2:31" ht="15" x14ac:dyDescent="0.25">
      <c r="B854"/>
      <c r="C854"/>
      <c r="D854"/>
      <c r="E854"/>
      <c r="F854"/>
      <c r="G854"/>
      <c r="H854"/>
      <c r="I854"/>
      <c r="J854"/>
      <c r="K854"/>
      <c r="L854"/>
      <c r="M854"/>
      <c r="N854"/>
      <c r="O854"/>
      <c r="P854"/>
      <c r="Q854"/>
      <c r="R854"/>
      <c r="T854"/>
      <c r="U854"/>
      <c r="V854"/>
      <c r="W854"/>
      <c r="X854" s="75"/>
      <c r="Y854"/>
      <c r="Z854"/>
      <c r="AA854"/>
      <c r="AB854"/>
      <c r="AC854"/>
      <c r="AD854"/>
      <c r="AE854"/>
    </row>
    <row r="855" spans="2:31" ht="15" x14ac:dyDescent="0.25">
      <c r="B855"/>
      <c r="C855"/>
      <c r="D855"/>
      <c r="E855"/>
      <c r="F855"/>
      <c r="G855"/>
      <c r="H855"/>
      <c r="I855"/>
      <c r="J855"/>
      <c r="K855"/>
      <c r="L855"/>
      <c r="M855"/>
      <c r="N855"/>
      <c r="O855"/>
      <c r="P855"/>
      <c r="Q855"/>
      <c r="R855"/>
      <c r="T855"/>
      <c r="U855"/>
      <c r="V855"/>
      <c r="W855"/>
      <c r="X855" s="75"/>
      <c r="Y855"/>
      <c r="Z855"/>
      <c r="AA855"/>
      <c r="AB855"/>
      <c r="AC855"/>
      <c r="AD855"/>
      <c r="AE855"/>
    </row>
    <row r="856" spans="2:31" ht="15" x14ac:dyDescent="0.25">
      <c r="B856"/>
      <c r="C856"/>
      <c r="D856"/>
      <c r="E856"/>
      <c r="F856"/>
      <c r="G856"/>
      <c r="H856"/>
      <c r="I856"/>
      <c r="J856"/>
      <c r="K856"/>
      <c r="L856"/>
      <c r="M856"/>
      <c r="N856"/>
      <c r="O856"/>
      <c r="P856"/>
      <c r="Q856"/>
      <c r="R856"/>
      <c r="T856"/>
      <c r="U856"/>
      <c r="V856"/>
      <c r="W856"/>
      <c r="X856" s="75"/>
      <c r="Y856"/>
      <c r="Z856"/>
      <c r="AA856"/>
      <c r="AB856"/>
      <c r="AC856"/>
      <c r="AD856"/>
      <c r="AE856"/>
    </row>
    <row r="857" spans="2:31" ht="15" x14ac:dyDescent="0.25">
      <c r="B857"/>
      <c r="C857"/>
      <c r="D857"/>
      <c r="E857"/>
      <c r="F857"/>
      <c r="G857"/>
      <c r="H857"/>
      <c r="I857"/>
      <c r="J857"/>
      <c r="K857"/>
      <c r="L857"/>
      <c r="M857"/>
      <c r="N857"/>
      <c r="O857"/>
      <c r="P857"/>
      <c r="Q857"/>
      <c r="R857"/>
      <c r="T857"/>
      <c r="U857"/>
      <c r="V857"/>
      <c r="W857"/>
      <c r="X857" s="75"/>
      <c r="Y857"/>
      <c r="Z857"/>
      <c r="AA857"/>
      <c r="AB857"/>
      <c r="AC857"/>
      <c r="AD857"/>
      <c r="AE857"/>
    </row>
    <row r="858" spans="2:31" ht="15" x14ac:dyDescent="0.25">
      <c r="B858"/>
      <c r="C858"/>
      <c r="D858"/>
      <c r="E858"/>
      <c r="F858"/>
      <c r="G858"/>
      <c r="H858"/>
      <c r="I858"/>
      <c r="J858"/>
      <c r="K858"/>
      <c r="L858"/>
      <c r="M858"/>
      <c r="N858"/>
      <c r="O858"/>
      <c r="P858"/>
      <c r="Q858"/>
      <c r="R858"/>
      <c r="T858"/>
      <c r="U858"/>
      <c r="V858"/>
      <c r="W858"/>
      <c r="X858" s="75"/>
      <c r="Y858"/>
      <c r="Z858" s="75"/>
      <c r="AA858" s="75"/>
      <c r="AB858"/>
      <c r="AC858"/>
      <c r="AD858"/>
      <c r="AE858"/>
    </row>
    <row r="859" spans="2:31" ht="15" x14ac:dyDescent="0.25">
      <c r="B859"/>
      <c r="C859"/>
      <c r="D859"/>
      <c r="E859"/>
      <c r="F859"/>
      <c r="G859"/>
      <c r="H859"/>
      <c r="I859"/>
      <c r="J859"/>
      <c r="K859"/>
      <c r="L859"/>
      <c r="M859"/>
      <c r="N859"/>
      <c r="O859"/>
      <c r="P859"/>
      <c r="Q859"/>
      <c r="R859"/>
      <c r="T859"/>
      <c r="U859"/>
      <c r="V859"/>
      <c r="W859"/>
      <c r="X859" s="75"/>
      <c r="Y859"/>
      <c r="Z859" s="75"/>
      <c r="AA859" s="75"/>
      <c r="AB859"/>
      <c r="AC859"/>
      <c r="AD859"/>
      <c r="AE859"/>
    </row>
    <row r="860" spans="2:31" ht="15" x14ac:dyDescent="0.25">
      <c r="B860"/>
      <c r="C860"/>
      <c r="D860"/>
      <c r="E860"/>
      <c r="F860"/>
      <c r="G860"/>
      <c r="H860"/>
      <c r="I860"/>
      <c r="J860"/>
      <c r="K860"/>
      <c r="L860"/>
      <c r="M860"/>
      <c r="N860"/>
      <c r="O860"/>
      <c r="P860"/>
      <c r="Q860"/>
      <c r="R860"/>
      <c r="T860"/>
      <c r="U860"/>
      <c r="V860"/>
      <c r="W860"/>
      <c r="X860" s="75"/>
      <c r="Y860"/>
      <c r="Z860" s="75"/>
      <c r="AA860" s="75"/>
      <c r="AB860"/>
      <c r="AC860"/>
      <c r="AD860"/>
      <c r="AE860"/>
    </row>
    <row r="861" spans="2:31" ht="15" x14ac:dyDescent="0.25">
      <c r="B861"/>
      <c r="C861"/>
      <c r="D861"/>
      <c r="E861"/>
      <c r="F861"/>
      <c r="G861"/>
      <c r="H861"/>
      <c r="I861"/>
      <c r="J861"/>
      <c r="K861"/>
      <c r="L861"/>
      <c r="M861"/>
      <c r="N861"/>
      <c r="O861"/>
      <c r="P861"/>
      <c r="Q861"/>
      <c r="R861"/>
      <c r="T861"/>
      <c r="U861"/>
      <c r="V861"/>
      <c r="W861"/>
      <c r="X861" s="75"/>
      <c r="Y861"/>
      <c r="Z861"/>
      <c r="AA861"/>
      <c r="AB861"/>
      <c r="AC861"/>
      <c r="AD861"/>
      <c r="AE861"/>
    </row>
    <row r="862" spans="2:31" ht="15" x14ac:dyDescent="0.25">
      <c r="B862"/>
      <c r="C862"/>
      <c r="D862"/>
      <c r="E862"/>
      <c r="F862"/>
      <c r="G862"/>
      <c r="H862"/>
      <c r="I862"/>
      <c r="J862"/>
      <c r="K862"/>
      <c r="L862"/>
      <c r="M862"/>
      <c r="N862"/>
      <c r="O862"/>
      <c r="P862"/>
      <c r="Q862"/>
      <c r="R862"/>
      <c r="T862"/>
      <c r="U862"/>
      <c r="V862"/>
      <c r="W862"/>
      <c r="X862" s="75"/>
      <c r="Y862"/>
      <c r="Z862"/>
      <c r="AA862"/>
      <c r="AB862"/>
      <c r="AC862"/>
      <c r="AD862"/>
      <c r="AE862"/>
    </row>
    <row r="863" spans="2:31" ht="15" x14ac:dyDescent="0.25">
      <c r="B863"/>
      <c r="C863"/>
      <c r="D863"/>
      <c r="E863"/>
      <c r="F863"/>
      <c r="G863"/>
      <c r="H863"/>
      <c r="I863"/>
      <c r="J863"/>
      <c r="K863"/>
      <c r="L863"/>
      <c r="M863"/>
      <c r="N863"/>
      <c r="O863"/>
      <c r="P863"/>
      <c r="Q863"/>
      <c r="R863"/>
      <c r="T863"/>
      <c r="U863"/>
      <c r="V863"/>
      <c r="W863"/>
      <c r="X863" s="75"/>
      <c r="Y863"/>
      <c r="Z863"/>
      <c r="AA863"/>
      <c r="AB863"/>
      <c r="AC863"/>
      <c r="AD863"/>
      <c r="AE863"/>
    </row>
    <row r="864" spans="2:31" ht="15" x14ac:dyDescent="0.25">
      <c r="B864"/>
      <c r="C864"/>
      <c r="D864"/>
      <c r="E864"/>
      <c r="F864"/>
      <c r="G864"/>
      <c r="H864"/>
      <c r="I864"/>
      <c r="J864"/>
      <c r="K864"/>
      <c r="L864"/>
      <c r="M864"/>
      <c r="N864"/>
      <c r="O864"/>
      <c r="P864"/>
      <c r="Q864"/>
      <c r="R864"/>
      <c r="T864"/>
      <c r="U864"/>
      <c r="V864"/>
      <c r="W864"/>
      <c r="X864" s="75"/>
      <c r="Y864"/>
      <c r="Z864"/>
      <c r="AA864"/>
      <c r="AB864"/>
      <c r="AC864"/>
      <c r="AD864"/>
      <c r="AE864"/>
    </row>
    <row r="865" spans="2:31" ht="15" x14ac:dyDescent="0.25">
      <c r="B865"/>
      <c r="C865"/>
      <c r="D865"/>
      <c r="E865"/>
      <c r="F865"/>
      <c r="G865"/>
      <c r="H865"/>
      <c r="I865"/>
      <c r="J865"/>
      <c r="K865"/>
      <c r="L865"/>
      <c r="M865"/>
      <c r="N865"/>
      <c r="O865"/>
      <c r="P865"/>
      <c r="Q865"/>
      <c r="R865"/>
      <c r="T865"/>
      <c r="U865"/>
      <c r="V865"/>
      <c r="W865"/>
      <c r="X865" s="75"/>
      <c r="Y865"/>
      <c r="Z865"/>
      <c r="AA865"/>
      <c r="AB865"/>
      <c r="AC865"/>
      <c r="AD865"/>
      <c r="AE865"/>
    </row>
    <row r="866" spans="2:31" ht="15" x14ac:dyDescent="0.25">
      <c r="B866"/>
      <c r="C866"/>
      <c r="D866"/>
      <c r="E866"/>
      <c r="F866"/>
      <c r="G866"/>
      <c r="H866"/>
      <c r="I866"/>
      <c r="J866"/>
      <c r="K866"/>
      <c r="L866"/>
      <c r="M866"/>
      <c r="N866"/>
      <c r="O866"/>
      <c r="P866"/>
      <c r="Q866"/>
      <c r="R866"/>
      <c r="T866"/>
      <c r="U866"/>
      <c r="V866"/>
      <c r="W866"/>
      <c r="X866" s="75"/>
      <c r="Y866"/>
      <c r="Z866" s="75"/>
      <c r="AA866" s="75"/>
      <c r="AB866"/>
      <c r="AC866"/>
      <c r="AD866"/>
      <c r="AE866"/>
    </row>
    <row r="867" spans="2:31" ht="15" x14ac:dyDescent="0.25">
      <c r="B867"/>
      <c r="C867"/>
      <c r="D867"/>
      <c r="E867"/>
      <c r="F867"/>
      <c r="G867"/>
      <c r="H867"/>
      <c r="I867"/>
      <c r="J867"/>
      <c r="K867"/>
      <c r="L867"/>
      <c r="M867"/>
      <c r="N867"/>
      <c r="O867"/>
      <c r="P867"/>
      <c r="Q867"/>
      <c r="R867"/>
      <c r="T867"/>
      <c r="U867"/>
      <c r="V867"/>
      <c r="W867"/>
      <c r="X867" s="75"/>
      <c r="Y867"/>
      <c r="Z867" s="75"/>
      <c r="AA867" s="75"/>
      <c r="AB867"/>
      <c r="AC867"/>
      <c r="AD867"/>
      <c r="AE867"/>
    </row>
    <row r="868" spans="2:31" ht="15" x14ac:dyDescent="0.25">
      <c r="B868"/>
      <c r="C868"/>
      <c r="D868"/>
      <c r="E868"/>
      <c r="F868"/>
      <c r="G868"/>
      <c r="H868"/>
      <c r="I868"/>
      <c r="J868"/>
      <c r="K868"/>
      <c r="L868"/>
      <c r="M868"/>
      <c r="N868"/>
      <c r="O868"/>
      <c r="P868"/>
      <c r="Q868"/>
      <c r="R868"/>
      <c r="T868"/>
      <c r="U868"/>
      <c r="V868"/>
      <c r="W868"/>
      <c r="X868" s="75"/>
      <c r="Y868"/>
      <c r="Z868"/>
      <c r="AA868"/>
      <c r="AB868"/>
      <c r="AC868"/>
      <c r="AD868"/>
      <c r="AE868"/>
    </row>
    <row r="869" spans="2:31" ht="15" x14ac:dyDescent="0.25">
      <c r="B869"/>
      <c r="C869"/>
      <c r="D869"/>
      <c r="E869"/>
      <c r="F869"/>
      <c r="G869"/>
      <c r="H869"/>
      <c r="I869"/>
      <c r="J869"/>
      <c r="K869"/>
      <c r="L869"/>
      <c r="M869"/>
      <c r="N869"/>
      <c r="O869"/>
      <c r="P869"/>
      <c r="Q869"/>
      <c r="R869"/>
      <c r="T869"/>
      <c r="U869"/>
      <c r="V869"/>
      <c r="W869"/>
      <c r="X869" s="75"/>
      <c r="Y869"/>
      <c r="Z869"/>
      <c r="AA869"/>
      <c r="AB869"/>
      <c r="AC869"/>
      <c r="AD869"/>
      <c r="AE869"/>
    </row>
    <row r="870" spans="2:31" ht="15" x14ac:dyDescent="0.25">
      <c r="B870"/>
      <c r="C870"/>
      <c r="D870"/>
      <c r="E870"/>
      <c r="F870"/>
      <c r="G870"/>
      <c r="H870"/>
      <c r="I870"/>
      <c r="J870"/>
      <c r="K870"/>
      <c r="L870"/>
      <c r="M870"/>
      <c r="N870"/>
      <c r="O870"/>
      <c r="P870"/>
      <c r="Q870"/>
      <c r="R870"/>
      <c r="T870"/>
      <c r="U870"/>
      <c r="V870"/>
      <c r="W870"/>
      <c r="X870" s="75"/>
      <c r="Y870"/>
      <c r="Z870"/>
      <c r="AA870"/>
      <c r="AB870"/>
      <c r="AC870"/>
      <c r="AD870"/>
      <c r="AE870"/>
    </row>
    <row r="871" spans="2:31" ht="15" x14ac:dyDescent="0.25">
      <c r="B871"/>
      <c r="C871"/>
      <c r="D871"/>
      <c r="E871"/>
      <c r="F871"/>
      <c r="G871"/>
      <c r="H871"/>
      <c r="I871"/>
      <c r="J871"/>
      <c r="K871"/>
      <c r="L871"/>
      <c r="M871"/>
      <c r="N871"/>
      <c r="O871"/>
      <c r="P871"/>
      <c r="Q871"/>
      <c r="R871"/>
      <c r="T871"/>
      <c r="U871"/>
      <c r="V871"/>
      <c r="W871"/>
      <c r="X871" s="75"/>
      <c r="Y871"/>
      <c r="Z871"/>
      <c r="AA871"/>
      <c r="AB871"/>
      <c r="AC871"/>
      <c r="AD871"/>
      <c r="AE871"/>
    </row>
    <row r="872" spans="2:31" ht="15" x14ac:dyDescent="0.25">
      <c r="B872"/>
      <c r="C872"/>
      <c r="D872"/>
      <c r="E872"/>
      <c r="F872"/>
      <c r="G872"/>
      <c r="H872"/>
      <c r="I872"/>
      <c r="J872"/>
      <c r="K872"/>
      <c r="L872"/>
      <c r="M872"/>
      <c r="N872"/>
      <c r="O872"/>
      <c r="P872"/>
      <c r="Q872"/>
      <c r="R872"/>
      <c r="T872"/>
      <c r="U872"/>
      <c r="V872"/>
      <c r="W872"/>
      <c r="X872" s="75"/>
      <c r="Y872"/>
      <c r="Z872"/>
      <c r="AA872"/>
      <c r="AB872"/>
      <c r="AC872"/>
      <c r="AD872"/>
      <c r="AE872"/>
    </row>
    <row r="873" spans="2:31" ht="15" x14ac:dyDescent="0.25">
      <c r="B873"/>
      <c r="C873"/>
      <c r="D873"/>
      <c r="E873"/>
      <c r="F873"/>
      <c r="G873"/>
      <c r="H873"/>
      <c r="I873"/>
      <c r="J873"/>
      <c r="K873"/>
      <c r="L873"/>
      <c r="M873"/>
      <c r="N873"/>
      <c r="O873"/>
      <c r="P873"/>
      <c r="Q873"/>
      <c r="R873"/>
      <c r="T873"/>
      <c r="U873"/>
      <c r="V873"/>
      <c r="W873"/>
      <c r="X873" s="75"/>
      <c r="Y873"/>
      <c r="Z873"/>
      <c r="AA873"/>
      <c r="AB873"/>
      <c r="AC873"/>
      <c r="AD873"/>
      <c r="AE873"/>
    </row>
    <row r="874" spans="2:31" ht="15" x14ac:dyDescent="0.25">
      <c r="B874"/>
      <c r="C874"/>
      <c r="D874"/>
      <c r="E874"/>
      <c r="F874"/>
      <c r="G874"/>
      <c r="H874"/>
      <c r="I874"/>
      <c r="J874"/>
      <c r="K874"/>
      <c r="L874"/>
      <c r="M874"/>
      <c r="N874"/>
      <c r="O874"/>
      <c r="P874"/>
      <c r="Q874"/>
      <c r="R874"/>
      <c r="T874"/>
      <c r="U874"/>
      <c r="V874"/>
      <c r="W874"/>
      <c r="X874" s="75"/>
      <c r="Y874"/>
      <c r="Z874" s="75"/>
      <c r="AA874" s="75"/>
      <c r="AB874"/>
      <c r="AC874"/>
      <c r="AD874"/>
      <c r="AE874"/>
    </row>
    <row r="875" spans="2:31" ht="15" x14ac:dyDescent="0.25">
      <c r="B875"/>
      <c r="C875"/>
      <c r="D875"/>
      <c r="E875"/>
      <c r="F875"/>
      <c r="G875"/>
      <c r="H875"/>
      <c r="I875"/>
      <c r="J875"/>
      <c r="K875"/>
      <c r="L875"/>
      <c r="M875"/>
      <c r="N875"/>
      <c r="O875"/>
      <c r="P875"/>
      <c r="Q875"/>
      <c r="R875"/>
      <c r="T875"/>
      <c r="U875"/>
      <c r="V875"/>
      <c r="W875"/>
      <c r="X875" s="75"/>
      <c r="Y875"/>
      <c r="Z875" s="75"/>
      <c r="AA875" s="75"/>
      <c r="AB875"/>
      <c r="AC875"/>
      <c r="AD875"/>
      <c r="AE875"/>
    </row>
    <row r="876" spans="2:31" ht="15" x14ac:dyDescent="0.25">
      <c r="B876"/>
      <c r="C876"/>
      <c r="D876"/>
      <c r="E876"/>
      <c r="F876"/>
      <c r="G876"/>
      <c r="H876"/>
      <c r="I876"/>
      <c r="J876"/>
      <c r="K876"/>
      <c r="L876"/>
      <c r="M876"/>
      <c r="N876"/>
      <c r="O876"/>
      <c r="P876"/>
      <c r="Q876"/>
      <c r="R876"/>
      <c r="T876"/>
      <c r="U876"/>
      <c r="V876"/>
      <c r="W876"/>
      <c r="X876" s="75"/>
      <c r="Y876"/>
      <c r="Z876"/>
      <c r="AA876"/>
      <c r="AB876"/>
      <c r="AC876"/>
      <c r="AD876"/>
      <c r="AE876"/>
    </row>
    <row r="877" spans="2:31" ht="15" x14ac:dyDescent="0.25">
      <c r="B877"/>
      <c r="C877"/>
      <c r="D877"/>
      <c r="E877"/>
      <c r="F877"/>
      <c r="G877"/>
      <c r="H877"/>
      <c r="I877"/>
      <c r="J877"/>
      <c r="K877"/>
      <c r="L877"/>
      <c r="M877"/>
      <c r="N877"/>
      <c r="O877"/>
      <c r="P877"/>
      <c r="Q877"/>
      <c r="R877"/>
      <c r="T877"/>
      <c r="U877"/>
      <c r="V877"/>
      <c r="W877"/>
      <c r="X877" s="75"/>
      <c r="Y877"/>
      <c r="Z877" s="75"/>
      <c r="AA877" s="75"/>
      <c r="AB877"/>
      <c r="AC877"/>
      <c r="AD877"/>
      <c r="AE877"/>
    </row>
    <row r="878" spans="2:31" ht="15" x14ac:dyDescent="0.25">
      <c r="B878"/>
      <c r="C878"/>
      <c r="D878"/>
      <c r="E878"/>
      <c r="F878"/>
      <c r="G878"/>
      <c r="H878"/>
      <c r="I878"/>
      <c r="J878"/>
      <c r="K878"/>
      <c r="L878"/>
      <c r="M878"/>
      <c r="N878"/>
      <c r="O878"/>
      <c r="P878"/>
      <c r="Q878"/>
      <c r="R878"/>
      <c r="T878"/>
      <c r="U878"/>
      <c r="V878"/>
      <c r="W878"/>
      <c r="X878" s="75"/>
      <c r="Y878"/>
      <c r="Z878"/>
      <c r="AA878"/>
      <c r="AB878"/>
      <c r="AC878"/>
      <c r="AD878"/>
      <c r="AE878"/>
    </row>
    <row r="879" spans="2:31" ht="15" x14ac:dyDescent="0.25">
      <c r="B879"/>
      <c r="C879"/>
      <c r="D879"/>
      <c r="E879"/>
      <c r="F879"/>
      <c r="G879"/>
      <c r="H879"/>
      <c r="I879"/>
      <c r="J879"/>
      <c r="K879"/>
      <c r="L879"/>
      <c r="M879"/>
      <c r="N879"/>
      <c r="O879"/>
      <c r="P879"/>
      <c r="Q879"/>
      <c r="R879"/>
      <c r="T879"/>
      <c r="U879"/>
      <c r="V879"/>
      <c r="W879"/>
      <c r="X879" s="75"/>
      <c r="Y879"/>
      <c r="Z879" s="75"/>
      <c r="AA879" s="75"/>
      <c r="AB879"/>
      <c r="AC879"/>
      <c r="AD879"/>
      <c r="AE879"/>
    </row>
    <row r="880" spans="2:31" ht="15" x14ac:dyDescent="0.25">
      <c r="B880"/>
      <c r="C880"/>
      <c r="D880"/>
      <c r="E880"/>
      <c r="F880"/>
      <c r="G880"/>
      <c r="H880"/>
      <c r="I880"/>
      <c r="J880"/>
      <c r="K880"/>
      <c r="L880"/>
      <c r="M880"/>
      <c r="N880"/>
      <c r="O880"/>
      <c r="P880"/>
      <c r="Q880"/>
      <c r="R880"/>
      <c r="T880"/>
      <c r="U880"/>
      <c r="V880"/>
      <c r="W880"/>
      <c r="X880" s="75"/>
      <c r="Y880"/>
      <c r="Z880" s="75"/>
      <c r="AA880" s="75"/>
      <c r="AB880"/>
      <c r="AC880"/>
      <c r="AD880"/>
      <c r="AE880"/>
    </row>
    <row r="881" spans="2:31" ht="15" x14ac:dyDescent="0.25">
      <c r="B881"/>
      <c r="C881"/>
      <c r="D881"/>
      <c r="E881"/>
      <c r="F881"/>
      <c r="G881"/>
      <c r="H881"/>
      <c r="I881"/>
      <c r="J881"/>
      <c r="K881"/>
      <c r="L881"/>
      <c r="M881"/>
      <c r="N881"/>
      <c r="O881"/>
      <c r="P881"/>
      <c r="Q881"/>
      <c r="R881"/>
      <c r="T881"/>
      <c r="U881"/>
      <c r="V881"/>
      <c r="W881"/>
      <c r="X881" s="75"/>
      <c r="Y881"/>
      <c r="Z881"/>
      <c r="AA881"/>
      <c r="AB881"/>
      <c r="AC881"/>
      <c r="AD881"/>
      <c r="AE881"/>
    </row>
    <row r="882" spans="2:31" ht="15" x14ac:dyDescent="0.25">
      <c r="B882"/>
      <c r="C882"/>
      <c r="D882"/>
      <c r="E882"/>
      <c r="F882"/>
      <c r="G882"/>
      <c r="H882"/>
      <c r="I882"/>
      <c r="J882"/>
      <c r="K882"/>
      <c r="L882"/>
      <c r="M882"/>
      <c r="N882"/>
      <c r="O882"/>
      <c r="P882"/>
      <c r="Q882"/>
      <c r="R882"/>
      <c r="T882"/>
      <c r="U882"/>
      <c r="V882"/>
      <c r="W882"/>
      <c r="X882" s="75"/>
      <c r="Y882"/>
      <c r="Z882" s="75"/>
      <c r="AA882" s="75"/>
      <c r="AB882"/>
      <c r="AC882"/>
      <c r="AD882"/>
      <c r="AE882"/>
    </row>
    <row r="883" spans="2:31" ht="15" x14ac:dyDescent="0.25">
      <c r="B883"/>
      <c r="C883"/>
      <c r="D883"/>
      <c r="E883"/>
      <c r="F883"/>
      <c r="G883"/>
      <c r="H883"/>
      <c r="I883"/>
      <c r="J883"/>
      <c r="K883"/>
      <c r="L883"/>
      <c r="M883"/>
      <c r="N883"/>
      <c r="O883"/>
      <c r="P883"/>
      <c r="Q883"/>
      <c r="R883"/>
      <c r="T883"/>
      <c r="U883"/>
      <c r="V883"/>
      <c r="W883"/>
      <c r="X883" s="75"/>
      <c r="Y883"/>
      <c r="Z883" s="75"/>
      <c r="AA883" s="75"/>
      <c r="AB883"/>
      <c r="AC883"/>
      <c r="AD883"/>
      <c r="AE883"/>
    </row>
    <row r="884" spans="2:31" ht="15" x14ac:dyDescent="0.25">
      <c r="B884"/>
      <c r="C884"/>
      <c r="D884"/>
      <c r="E884"/>
      <c r="F884"/>
      <c r="G884"/>
      <c r="H884"/>
      <c r="I884"/>
      <c r="J884"/>
      <c r="K884"/>
      <c r="L884"/>
      <c r="M884"/>
      <c r="N884"/>
      <c r="O884"/>
      <c r="P884"/>
      <c r="Q884"/>
      <c r="R884"/>
      <c r="T884"/>
      <c r="U884"/>
      <c r="V884"/>
      <c r="W884"/>
      <c r="X884" s="75"/>
      <c r="Y884"/>
      <c r="Z884"/>
      <c r="AA884"/>
      <c r="AB884"/>
      <c r="AC884"/>
      <c r="AD884"/>
      <c r="AE884"/>
    </row>
    <row r="885" spans="2:31" ht="15" x14ac:dyDescent="0.25">
      <c r="B885"/>
      <c r="C885"/>
      <c r="D885"/>
      <c r="E885"/>
      <c r="F885"/>
      <c r="G885"/>
      <c r="H885"/>
      <c r="I885"/>
      <c r="J885"/>
      <c r="K885"/>
      <c r="L885"/>
      <c r="M885"/>
      <c r="N885"/>
      <c r="O885"/>
      <c r="P885"/>
      <c r="Q885"/>
      <c r="R885"/>
      <c r="T885"/>
      <c r="U885"/>
      <c r="V885"/>
      <c r="W885"/>
      <c r="X885" s="75"/>
      <c r="Y885"/>
      <c r="Z885"/>
      <c r="AA885"/>
      <c r="AB885"/>
      <c r="AC885"/>
      <c r="AD885"/>
      <c r="AE885"/>
    </row>
    <row r="886" spans="2:31" ht="15" x14ac:dyDescent="0.25">
      <c r="B886"/>
      <c r="C886"/>
      <c r="D886"/>
      <c r="E886"/>
      <c r="F886"/>
      <c r="G886"/>
      <c r="H886"/>
      <c r="I886"/>
      <c r="J886"/>
      <c r="K886"/>
      <c r="L886"/>
      <c r="M886"/>
      <c r="N886"/>
      <c r="O886"/>
      <c r="P886"/>
      <c r="Q886"/>
      <c r="R886"/>
      <c r="T886"/>
      <c r="U886"/>
      <c r="V886"/>
      <c r="W886"/>
      <c r="X886" s="75"/>
      <c r="Y886"/>
      <c r="Z886"/>
      <c r="AA886"/>
      <c r="AB886"/>
      <c r="AC886"/>
      <c r="AD886"/>
      <c r="AE886"/>
    </row>
    <row r="887" spans="2:31" ht="15" x14ac:dyDescent="0.25">
      <c r="B887"/>
      <c r="C887"/>
      <c r="D887"/>
      <c r="E887"/>
      <c r="F887"/>
      <c r="G887"/>
      <c r="H887"/>
      <c r="I887"/>
      <c r="J887"/>
      <c r="K887"/>
      <c r="L887"/>
      <c r="M887"/>
      <c r="N887"/>
      <c r="O887"/>
      <c r="P887"/>
      <c r="Q887"/>
      <c r="R887"/>
      <c r="T887"/>
      <c r="U887"/>
      <c r="V887"/>
      <c r="W887"/>
      <c r="X887" s="75"/>
      <c r="Y887"/>
      <c r="Z887"/>
      <c r="AA887"/>
      <c r="AB887"/>
      <c r="AC887"/>
      <c r="AD887"/>
      <c r="AE887"/>
    </row>
    <row r="888" spans="2:31" ht="15" x14ac:dyDescent="0.25">
      <c r="B888"/>
      <c r="C888"/>
      <c r="D888"/>
      <c r="E888"/>
      <c r="F888"/>
      <c r="G888"/>
      <c r="H888"/>
      <c r="I888"/>
      <c r="J888"/>
      <c r="K888"/>
      <c r="L888"/>
      <c r="M888"/>
      <c r="N888"/>
      <c r="O888"/>
      <c r="P888"/>
      <c r="Q888"/>
      <c r="R888"/>
      <c r="T888"/>
      <c r="U888"/>
      <c r="V888"/>
      <c r="W888"/>
      <c r="X888" s="75"/>
      <c r="Y888"/>
      <c r="Z888"/>
      <c r="AA888"/>
      <c r="AB888"/>
      <c r="AC888"/>
      <c r="AD888"/>
      <c r="AE888"/>
    </row>
    <row r="889" spans="2:31" ht="15" x14ac:dyDescent="0.25">
      <c r="B889"/>
      <c r="C889"/>
      <c r="D889"/>
      <c r="E889"/>
      <c r="F889"/>
      <c r="G889"/>
      <c r="H889"/>
      <c r="I889"/>
      <c r="J889"/>
      <c r="K889"/>
      <c r="L889"/>
      <c r="M889"/>
      <c r="N889"/>
      <c r="O889"/>
      <c r="P889"/>
      <c r="Q889"/>
      <c r="R889"/>
      <c r="T889"/>
      <c r="U889"/>
      <c r="V889"/>
      <c r="W889"/>
      <c r="X889" s="75"/>
      <c r="Y889"/>
      <c r="Z889"/>
      <c r="AA889"/>
      <c r="AB889"/>
      <c r="AC889"/>
      <c r="AD889"/>
      <c r="AE889"/>
    </row>
    <row r="890" spans="2:31" ht="15" x14ac:dyDescent="0.25">
      <c r="B890"/>
      <c r="C890"/>
      <c r="D890"/>
      <c r="E890"/>
      <c r="F890"/>
      <c r="G890"/>
      <c r="H890"/>
      <c r="I890"/>
      <c r="J890"/>
      <c r="K890"/>
      <c r="L890"/>
      <c r="M890"/>
      <c r="N890"/>
      <c r="O890"/>
      <c r="P890"/>
      <c r="Q890"/>
      <c r="R890"/>
      <c r="T890"/>
      <c r="U890"/>
      <c r="V890"/>
      <c r="W890"/>
      <c r="X890" s="75"/>
      <c r="Y890"/>
      <c r="Z890" s="75"/>
      <c r="AA890" s="75"/>
      <c r="AB890"/>
      <c r="AC890"/>
      <c r="AD890"/>
      <c r="AE890"/>
    </row>
    <row r="891" spans="2:31" ht="15" x14ac:dyDescent="0.25">
      <c r="B891"/>
      <c r="C891"/>
      <c r="D891"/>
      <c r="E891"/>
      <c r="F891"/>
      <c r="G891"/>
      <c r="H891"/>
      <c r="I891"/>
      <c r="J891"/>
      <c r="K891"/>
      <c r="L891"/>
      <c r="M891"/>
      <c r="N891"/>
      <c r="O891"/>
      <c r="P891"/>
      <c r="Q891"/>
      <c r="R891"/>
      <c r="T891"/>
      <c r="U891"/>
      <c r="V891"/>
      <c r="W891"/>
      <c r="X891" s="75"/>
      <c r="Y891"/>
      <c r="Z891" s="75"/>
      <c r="AA891" s="75"/>
      <c r="AB891"/>
      <c r="AC891"/>
      <c r="AD891"/>
      <c r="AE891"/>
    </row>
    <row r="892" spans="2:31" ht="15" x14ac:dyDescent="0.25">
      <c r="B892"/>
      <c r="C892"/>
      <c r="D892"/>
      <c r="E892"/>
      <c r="F892"/>
      <c r="G892"/>
      <c r="H892"/>
      <c r="I892"/>
      <c r="J892"/>
      <c r="K892"/>
      <c r="L892"/>
      <c r="M892"/>
      <c r="N892"/>
      <c r="O892"/>
      <c r="P892"/>
      <c r="Q892"/>
      <c r="R892"/>
      <c r="T892"/>
      <c r="U892"/>
      <c r="V892"/>
      <c r="W892"/>
      <c r="X892" s="75"/>
      <c r="Y892"/>
      <c r="Z892" s="75"/>
      <c r="AA892" s="75"/>
      <c r="AB892"/>
      <c r="AC892"/>
      <c r="AD892"/>
      <c r="AE892"/>
    </row>
    <row r="893" spans="2:31" ht="15" x14ac:dyDescent="0.25">
      <c r="B893"/>
      <c r="C893"/>
      <c r="D893"/>
      <c r="E893"/>
      <c r="F893"/>
      <c r="G893"/>
      <c r="H893"/>
      <c r="I893"/>
      <c r="J893"/>
      <c r="K893"/>
      <c r="L893"/>
      <c r="M893"/>
      <c r="N893"/>
      <c r="O893"/>
      <c r="P893"/>
      <c r="Q893"/>
      <c r="R893"/>
      <c r="T893"/>
      <c r="U893"/>
      <c r="V893"/>
      <c r="W893"/>
      <c r="X893" s="75"/>
      <c r="Y893"/>
      <c r="Z893" s="75"/>
      <c r="AA893" s="75"/>
      <c r="AB893"/>
      <c r="AC893"/>
      <c r="AD893"/>
      <c r="AE893"/>
    </row>
    <row r="894" spans="2:31" ht="15" x14ac:dyDescent="0.25">
      <c r="B894"/>
      <c r="C894"/>
      <c r="D894"/>
      <c r="E894"/>
      <c r="F894"/>
      <c r="G894"/>
      <c r="H894"/>
      <c r="I894"/>
      <c r="J894"/>
      <c r="K894"/>
      <c r="L894"/>
      <c r="M894"/>
      <c r="N894"/>
      <c r="O894"/>
      <c r="P894"/>
      <c r="Q894"/>
      <c r="R894"/>
      <c r="T894"/>
      <c r="U894"/>
      <c r="V894"/>
      <c r="W894"/>
      <c r="X894" s="75"/>
      <c r="Y894"/>
      <c r="Z894"/>
      <c r="AA894"/>
      <c r="AB894"/>
      <c r="AC894"/>
      <c r="AD894"/>
      <c r="AE894"/>
    </row>
    <row r="895" spans="2:31" ht="15" x14ac:dyDescent="0.25">
      <c r="B895"/>
      <c r="C895"/>
      <c r="D895"/>
      <c r="E895"/>
      <c r="F895"/>
      <c r="G895"/>
      <c r="H895"/>
      <c r="I895"/>
      <c r="J895"/>
      <c r="K895"/>
      <c r="L895"/>
      <c r="M895"/>
      <c r="N895"/>
      <c r="O895"/>
      <c r="P895"/>
      <c r="Q895"/>
      <c r="R895"/>
      <c r="T895"/>
      <c r="U895"/>
      <c r="V895"/>
      <c r="W895"/>
      <c r="X895" s="75"/>
      <c r="Y895"/>
      <c r="Z895"/>
      <c r="AA895"/>
      <c r="AB895"/>
      <c r="AC895"/>
      <c r="AD895"/>
      <c r="AE895"/>
    </row>
    <row r="896" spans="2:31" ht="15" x14ac:dyDescent="0.25">
      <c r="B896"/>
      <c r="C896"/>
      <c r="D896"/>
      <c r="E896"/>
      <c r="F896"/>
      <c r="G896"/>
      <c r="H896"/>
      <c r="I896"/>
      <c r="J896"/>
      <c r="K896"/>
      <c r="L896"/>
      <c r="M896"/>
      <c r="N896"/>
      <c r="O896"/>
      <c r="P896"/>
      <c r="Q896"/>
      <c r="R896"/>
      <c r="T896"/>
      <c r="U896"/>
      <c r="V896"/>
      <c r="W896"/>
      <c r="X896" s="75"/>
      <c r="Y896"/>
      <c r="Z896"/>
      <c r="AA896"/>
      <c r="AB896"/>
      <c r="AC896"/>
      <c r="AD896"/>
      <c r="AE896"/>
    </row>
    <row r="897" spans="2:31" ht="15" x14ac:dyDescent="0.25">
      <c r="B897"/>
      <c r="C897"/>
      <c r="D897"/>
      <c r="E897"/>
      <c r="F897"/>
      <c r="G897"/>
      <c r="H897"/>
      <c r="I897"/>
      <c r="J897"/>
      <c r="K897"/>
      <c r="L897"/>
      <c r="M897"/>
      <c r="N897"/>
      <c r="O897"/>
      <c r="P897"/>
      <c r="Q897"/>
      <c r="R897"/>
      <c r="T897"/>
      <c r="U897"/>
      <c r="V897"/>
      <c r="W897"/>
      <c r="X897" s="75"/>
      <c r="Y897"/>
      <c r="Z897"/>
      <c r="AA897"/>
      <c r="AB897"/>
      <c r="AC897"/>
      <c r="AD897"/>
      <c r="AE897"/>
    </row>
    <row r="898" spans="2:31" ht="15" x14ac:dyDescent="0.25">
      <c r="B898"/>
      <c r="C898"/>
      <c r="D898"/>
      <c r="E898"/>
      <c r="F898"/>
      <c r="G898"/>
      <c r="H898"/>
      <c r="I898"/>
      <c r="J898"/>
      <c r="K898"/>
      <c r="L898"/>
      <c r="M898"/>
      <c r="N898"/>
      <c r="O898"/>
      <c r="P898"/>
      <c r="Q898"/>
      <c r="R898"/>
      <c r="T898"/>
      <c r="U898"/>
      <c r="V898"/>
      <c r="W898"/>
      <c r="X898" s="75"/>
      <c r="Y898"/>
      <c r="Z898"/>
      <c r="AA898"/>
      <c r="AB898"/>
      <c r="AC898"/>
      <c r="AD898"/>
      <c r="AE898"/>
    </row>
    <row r="899" spans="2:31" ht="15" x14ac:dyDescent="0.25">
      <c r="B899"/>
      <c r="C899"/>
      <c r="D899"/>
      <c r="E899"/>
      <c r="F899"/>
      <c r="G899"/>
      <c r="H899"/>
      <c r="I899"/>
      <c r="J899"/>
      <c r="K899"/>
      <c r="L899"/>
      <c r="M899"/>
      <c r="N899"/>
      <c r="O899"/>
      <c r="P899"/>
      <c r="Q899"/>
      <c r="R899"/>
      <c r="T899"/>
      <c r="U899"/>
      <c r="V899"/>
      <c r="W899"/>
      <c r="X899" s="75"/>
      <c r="Y899"/>
      <c r="Z899"/>
      <c r="AA899"/>
      <c r="AB899"/>
      <c r="AC899"/>
      <c r="AD899"/>
      <c r="AE899"/>
    </row>
    <row r="900" spans="2:31" ht="15" x14ac:dyDescent="0.25">
      <c r="B900"/>
      <c r="C900"/>
      <c r="D900"/>
      <c r="E900"/>
      <c r="F900"/>
      <c r="G900"/>
      <c r="H900"/>
      <c r="I900"/>
      <c r="J900"/>
      <c r="K900"/>
      <c r="L900"/>
      <c r="M900"/>
      <c r="N900"/>
      <c r="O900"/>
      <c r="P900"/>
      <c r="Q900"/>
      <c r="R900"/>
      <c r="T900"/>
      <c r="U900"/>
      <c r="V900"/>
      <c r="W900"/>
      <c r="X900" s="75"/>
      <c r="Y900"/>
      <c r="Z900"/>
      <c r="AA900"/>
      <c r="AB900"/>
      <c r="AC900"/>
      <c r="AD900"/>
      <c r="AE900"/>
    </row>
    <row r="901" spans="2:31" ht="15" x14ac:dyDescent="0.25">
      <c r="B901"/>
      <c r="C901"/>
      <c r="D901"/>
      <c r="E901"/>
      <c r="F901"/>
      <c r="G901"/>
      <c r="H901"/>
      <c r="I901"/>
      <c r="J901"/>
      <c r="K901"/>
      <c r="L901"/>
      <c r="M901"/>
      <c r="N901"/>
      <c r="O901"/>
      <c r="P901"/>
      <c r="Q901"/>
      <c r="R901"/>
      <c r="T901"/>
      <c r="U901"/>
      <c r="V901"/>
      <c r="W901"/>
      <c r="X901" s="75"/>
      <c r="Y901"/>
      <c r="Z901"/>
      <c r="AA901"/>
      <c r="AB901"/>
      <c r="AC901"/>
      <c r="AD901"/>
      <c r="AE901"/>
    </row>
    <row r="902" spans="2:31" ht="15" x14ac:dyDescent="0.25">
      <c r="B902"/>
      <c r="C902"/>
      <c r="D902"/>
      <c r="E902"/>
      <c r="F902"/>
      <c r="G902"/>
      <c r="H902"/>
      <c r="I902"/>
      <c r="J902"/>
      <c r="K902"/>
      <c r="L902"/>
      <c r="M902"/>
      <c r="N902"/>
      <c r="O902"/>
      <c r="P902"/>
      <c r="Q902"/>
      <c r="R902"/>
      <c r="T902"/>
      <c r="U902"/>
      <c r="V902"/>
      <c r="W902"/>
      <c r="X902" s="75"/>
      <c r="Y902"/>
      <c r="Z902" s="75"/>
      <c r="AA902" s="75"/>
      <c r="AB902"/>
      <c r="AC902"/>
      <c r="AD902"/>
      <c r="AE902"/>
    </row>
    <row r="903" spans="2:31" ht="15" x14ac:dyDescent="0.25">
      <c r="B903"/>
      <c r="C903"/>
      <c r="D903"/>
      <c r="E903"/>
      <c r="F903"/>
      <c r="G903"/>
      <c r="H903"/>
      <c r="I903"/>
      <c r="J903"/>
      <c r="K903"/>
      <c r="L903"/>
      <c r="M903"/>
      <c r="N903"/>
      <c r="O903"/>
      <c r="P903"/>
      <c r="Q903"/>
      <c r="R903"/>
      <c r="T903"/>
      <c r="U903"/>
      <c r="V903"/>
      <c r="W903"/>
      <c r="X903" s="75"/>
      <c r="Y903"/>
      <c r="Z903"/>
      <c r="AA903"/>
      <c r="AB903"/>
      <c r="AC903"/>
      <c r="AD903"/>
      <c r="AE903"/>
    </row>
    <row r="904" spans="2:31" ht="15" x14ac:dyDescent="0.25">
      <c r="B904"/>
      <c r="C904"/>
      <c r="D904"/>
      <c r="E904"/>
      <c r="F904"/>
      <c r="G904"/>
      <c r="H904"/>
      <c r="I904"/>
      <c r="J904"/>
      <c r="K904"/>
      <c r="L904"/>
      <c r="M904"/>
      <c r="N904"/>
      <c r="O904"/>
      <c r="P904"/>
      <c r="Q904"/>
      <c r="R904"/>
      <c r="T904"/>
      <c r="U904"/>
      <c r="V904"/>
      <c r="W904"/>
      <c r="X904" s="75"/>
      <c r="Y904"/>
      <c r="Z904"/>
      <c r="AA904"/>
      <c r="AB904"/>
      <c r="AC904"/>
      <c r="AD904"/>
      <c r="AE904"/>
    </row>
    <row r="905" spans="2:31" ht="15" x14ac:dyDescent="0.25">
      <c r="B905"/>
      <c r="C905"/>
      <c r="D905"/>
      <c r="E905"/>
      <c r="F905"/>
      <c r="G905"/>
      <c r="H905"/>
      <c r="I905"/>
      <c r="J905"/>
      <c r="K905"/>
      <c r="L905"/>
      <c r="M905"/>
      <c r="N905"/>
      <c r="O905"/>
      <c r="P905"/>
      <c r="Q905"/>
      <c r="R905"/>
      <c r="T905"/>
      <c r="U905"/>
      <c r="V905"/>
      <c r="W905"/>
      <c r="X905" s="75"/>
      <c r="Y905"/>
      <c r="Z905"/>
      <c r="AA905"/>
      <c r="AB905"/>
      <c r="AC905"/>
      <c r="AD905"/>
      <c r="AE905"/>
    </row>
    <row r="906" spans="2:31" ht="15" x14ac:dyDescent="0.25">
      <c r="B906"/>
      <c r="C906"/>
      <c r="D906"/>
      <c r="E906"/>
      <c r="F906"/>
      <c r="G906"/>
      <c r="H906"/>
      <c r="I906"/>
      <c r="J906"/>
      <c r="K906"/>
      <c r="L906"/>
      <c r="M906"/>
      <c r="N906"/>
      <c r="O906"/>
      <c r="P906"/>
      <c r="Q906"/>
      <c r="R906"/>
      <c r="T906"/>
      <c r="U906"/>
      <c r="V906"/>
      <c r="W906"/>
      <c r="X906" s="75"/>
      <c r="Y906"/>
      <c r="Z906"/>
      <c r="AA906"/>
      <c r="AB906"/>
      <c r="AC906"/>
      <c r="AD906"/>
      <c r="AE906"/>
    </row>
    <row r="907" spans="2:31" ht="15" x14ac:dyDescent="0.25">
      <c r="B907"/>
      <c r="C907"/>
      <c r="D907"/>
      <c r="E907"/>
      <c r="F907"/>
      <c r="G907"/>
      <c r="H907"/>
      <c r="I907"/>
      <c r="J907"/>
      <c r="K907"/>
      <c r="L907"/>
      <c r="M907"/>
      <c r="N907"/>
      <c r="O907"/>
      <c r="P907"/>
      <c r="Q907"/>
      <c r="R907"/>
      <c r="T907"/>
      <c r="U907"/>
      <c r="V907"/>
      <c r="W907"/>
      <c r="X907" s="75"/>
      <c r="Y907"/>
      <c r="Z907"/>
      <c r="AA907"/>
      <c r="AB907"/>
      <c r="AC907"/>
      <c r="AD907"/>
      <c r="AE907"/>
    </row>
    <row r="908" spans="2:31" ht="15" x14ac:dyDescent="0.25">
      <c r="B908"/>
      <c r="C908"/>
      <c r="D908"/>
      <c r="E908"/>
      <c r="F908"/>
      <c r="G908"/>
      <c r="H908"/>
      <c r="I908"/>
      <c r="J908"/>
      <c r="K908"/>
      <c r="L908"/>
      <c r="M908"/>
      <c r="N908"/>
      <c r="O908"/>
      <c r="P908"/>
      <c r="Q908"/>
      <c r="R908"/>
      <c r="T908"/>
      <c r="U908"/>
      <c r="V908"/>
      <c r="W908"/>
      <c r="X908" s="75"/>
      <c r="Y908"/>
      <c r="Z908"/>
      <c r="AA908"/>
      <c r="AB908"/>
      <c r="AC908"/>
      <c r="AD908"/>
      <c r="AE908"/>
    </row>
    <row r="909" spans="2:31" ht="15" x14ac:dyDescent="0.25">
      <c r="B909"/>
      <c r="C909"/>
      <c r="D909"/>
      <c r="E909"/>
      <c r="F909"/>
      <c r="G909"/>
      <c r="H909"/>
      <c r="I909"/>
      <c r="J909"/>
      <c r="K909"/>
      <c r="L909"/>
      <c r="M909"/>
      <c r="N909"/>
      <c r="O909"/>
      <c r="P909"/>
      <c r="Q909"/>
      <c r="R909"/>
      <c r="T909"/>
      <c r="U909"/>
      <c r="V909"/>
      <c r="W909"/>
      <c r="X909" s="75"/>
      <c r="Y909"/>
      <c r="Z909"/>
      <c r="AA909"/>
      <c r="AB909"/>
      <c r="AC909"/>
      <c r="AD909"/>
      <c r="AE909"/>
    </row>
    <row r="910" spans="2:31" ht="15" x14ac:dyDescent="0.25">
      <c r="B910"/>
      <c r="C910"/>
      <c r="D910"/>
      <c r="E910"/>
      <c r="F910"/>
      <c r="G910"/>
      <c r="H910"/>
      <c r="I910"/>
      <c r="J910"/>
      <c r="K910"/>
      <c r="L910"/>
      <c r="M910"/>
      <c r="N910"/>
      <c r="O910"/>
      <c r="P910"/>
      <c r="Q910"/>
      <c r="R910"/>
      <c r="T910"/>
      <c r="U910"/>
      <c r="V910"/>
      <c r="W910"/>
      <c r="X910" s="75"/>
      <c r="Y910"/>
      <c r="Z910"/>
      <c r="AA910"/>
      <c r="AB910"/>
      <c r="AC910"/>
      <c r="AD910"/>
      <c r="AE910"/>
    </row>
    <row r="911" spans="2:31" ht="15" x14ac:dyDescent="0.25">
      <c r="B911"/>
      <c r="C911"/>
      <c r="D911"/>
      <c r="E911"/>
      <c r="F911"/>
      <c r="G911"/>
      <c r="H911"/>
      <c r="I911"/>
      <c r="J911"/>
      <c r="K911"/>
      <c r="L911"/>
      <c r="M911"/>
      <c r="N911"/>
      <c r="O911"/>
      <c r="P911"/>
      <c r="Q911"/>
      <c r="R911"/>
      <c r="T911"/>
      <c r="U911"/>
      <c r="V911"/>
      <c r="W911"/>
      <c r="X911" s="75"/>
      <c r="Y911"/>
      <c r="Z911"/>
      <c r="AA911"/>
      <c r="AB911"/>
      <c r="AC911"/>
      <c r="AD911"/>
      <c r="AE911"/>
    </row>
    <row r="912" spans="2:31" ht="15" x14ac:dyDescent="0.25">
      <c r="B912"/>
      <c r="C912"/>
      <c r="D912"/>
      <c r="E912"/>
      <c r="F912"/>
      <c r="G912"/>
      <c r="H912"/>
      <c r="I912"/>
      <c r="J912"/>
      <c r="K912"/>
      <c r="L912"/>
      <c r="M912"/>
      <c r="N912"/>
      <c r="O912"/>
      <c r="P912"/>
      <c r="Q912"/>
      <c r="R912"/>
      <c r="T912"/>
      <c r="U912"/>
      <c r="V912"/>
      <c r="W912"/>
      <c r="X912" s="75"/>
      <c r="Y912"/>
      <c r="Z912"/>
      <c r="AA912"/>
      <c r="AB912"/>
      <c r="AC912"/>
      <c r="AD912"/>
      <c r="AE912"/>
    </row>
    <row r="913" spans="2:31" ht="15" x14ac:dyDescent="0.25">
      <c r="B913"/>
      <c r="C913"/>
      <c r="D913"/>
      <c r="E913"/>
      <c r="F913"/>
      <c r="G913"/>
      <c r="H913"/>
      <c r="I913"/>
      <c r="J913"/>
      <c r="K913"/>
      <c r="L913"/>
      <c r="M913"/>
      <c r="N913"/>
      <c r="O913"/>
      <c r="P913"/>
      <c r="Q913"/>
      <c r="R913"/>
      <c r="T913"/>
      <c r="U913"/>
      <c r="V913"/>
      <c r="W913"/>
      <c r="X913" s="75"/>
      <c r="Y913"/>
      <c r="Z913"/>
      <c r="AA913"/>
      <c r="AB913"/>
      <c r="AC913"/>
      <c r="AD913"/>
      <c r="AE913"/>
    </row>
    <row r="914" spans="2:31" ht="15" x14ac:dyDescent="0.25">
      <c r="B914"/>
      <c r="C914"/>
      <c r="D914"/>
      <c r="E914"/>
      <c r="F914"/>
      <c r="G914"/>
      <c r="H914"/>
      <c r="I914"/>
      <c r="J914"/>
      <c r="K914"/>
      <c r="L914"/>
      <c r="M914"/>
      <c r="N914"/>
      <c r="O914"/>
      <c r="P914"/>
      <c r="Q914"/>
      <c r="R914"/>
      <c r="T914"/>
      <c r="U914"/>
      <c r="V914"/>
      <c r="W914"/>
      <c r="X914" s="75"/>
      <c r="Y914"/>
      <c r="Z914"/>
      <c r="AA914"/>
      <c r="AB914"/>
      <c r="AC914"/>
      <c r="AD914"/>
      <c r="AE914"/>
    </row>
    <row r="915" spans="2:31" ht="15" x14ac:dyDescent="0.25">
      <c r="B915"/>
      <c r="C915"/>
      <c r="D915"/>
      <c r="E915"/>
      <c r="F915"/>
      <c r="G915"/>
      <c r="H915"/>
      <c r="I915"/>
      <c r="J915"/>
      <c r="K915"/>
      <c r="L915"/>
      <c r="M915"/>
      <c r="N915"/>
      <c r="O915"/>
      <c r="P915"/>
      <c r="Q915"/>
      <c r="R915"/>
      <c r="T915"/>
      <c r="U915"/>
      <c r="V915"/>
      <c r="W915"/>
      <c r="X915" s="75"/>
      <c r="Y915"/>
      <c r="Z915"/>
      <c r="AA915"/>
      <c r="AB915"/>
      <c r="AC915"/>
      <c r="AD915"/>
      <c r="AE915"/>
    </row>
    <row r="916" spans="2:31" ht="15" x14ac:dyDescent="0.25">
      <c r="B916"/>
      <c r="C916"/>
      <c r="D916"/>
      <c r="E916"/>
      <c r="F916"/>
      <c r="G916"/>
      <c r="H916"/>
      <c r="I916"/>
      <c r="J916"/>
      <c r="K916"/>
      <c r="L916"/>
      <c r="M916"/>
      <c r="N916"/>
      <c r="O916"/>
      <c r="P916"/>
      <c r="Q916"/>
      <c r="R916"/>
      <c r="T916"/>
      <c r="U916"/>
      <c r="V916"/>
      <c r="W916"/>
      <c r="X916" s="75"/>
      <c r="Y916"/>
      <c r="Z916"/>
      <c r="AA916"/>
      <c r="AB916"/>
      <c r="AC916"/>
      <c r="AD916"/>
      <c r="AE916"/>
    </row>
    <row r="917" spans="2:31" ht="15" x14ac:dyDescent="0.25">
      <c r="B917"/>
      <c r="C917"/>
      <c r="D917"/>
      <c r="E917"/>
      <c r="F917"/>
      <c r="G917"/>
      <c r="H917"/>
      <c r="I917"/>
      <c r="J917"/>
      <c r="K917"/>
      <c r="L917"/>
      <c r="M917"/>
      <c r="N917"/>
      <c r="O917"/>
      <c r="P917"/>
      <c r="Q917"/>
      <c r="R917"/>
      <c r="T917"/>
      <c r="U917"/>
      <c r="V917"/>
      <c r="W917"/>
      <c r="X917" s="75"/>
      <c r="Y917"/>
      <c r="Z917"/>
      <c r="AA917"/>
      <c r="AB917"/>
      <c r="AC917"/>
      <c r="AD917"/>
      <c r="AE917"/>
    </row>
    <row r="918" spans="2:31" ht="15" x14ac:dyDescent="0.25">
      <c r="B918"/>
      <c r="C918"/>
      <c r="D918"/>
      <c r="E918"/>
      <c r="F918"/>
      <c r="G918"/>
      <c r="H918"/>
      <c r="I918"/>
      <c r="J918"/>
      <c r="K918"/>
      <c r="L918"/>
      <c r="M918"/>
      <c r="N918"/>
      <c r="O918"/>
      <c r="P918"/>
      <c r="Q918"/>
      <c r="R918"/>
      <c r="T918"/>
      <c r="U918"/>
      <c r="V918"/>
      <c r="W918"/>
      <c r="X918" s="75"/>
      <c r="Y918"/>
      <c r="Z918"/>
      <c r="AA918"/>
      <c r="AB918"/>
      <c r="AC918"/>
      <c r="AD918"/>
      <c r="AE918"/>
    </row>
    <row r="919" spans="2:31" ht="15" x14ac:dyDescent="0.25">
      <c r="B919"/>
      <c r="C919"/>
      <c r="D919"/>
      <c r="E919"/>
      <c r="F919"/>
      <c r="G919"/>
      <c r="H919"/>
      <c r="I919"/>
      <c r="J919"/>
      <c r="K919"/>
      <c r="L919"/>
      <c r="M919"/>
      <c r="N919"/>
      <c r="O919"/>
      <c r="P919"/>
      <c r="Q919"/>
      <c r="R919"/>
      <c r="T919"/>
      <c r="U919"/>
      <c r="V919"/>
      <c r="W919"/>
      <c r="X919" s="75"/>
      <c r="Y919"/>
      <c r="Z919"/>
      <c r="AA919"/>
      <c r="AB919"/>
      <c r="AC919"/>
      <c r="AD919"/>
      <c r="AE919"/>
    </row>
    <row r="920" spans="2:31" ht="15" x14ac:dyDescent="0.25">
      <c r="B920"/>
      <c r="C920"/>
      <c r="D920"/>
      <c r="E920"/>
      <c r="F920"/>
      <c r="G920"/>
      <c r="H920"/>
      <c r="I920"/>
      <c r="J920"/>
      <c r="K920"/>
      <c r="L920"/>
      <c r="M920"/>
      <c r="N920"/>
      <c r="O920"/>
      <c r="P920"/>
      <c r="Q920"/>
      <c r="R920"/>
      <c r="T920"/>
      <c r="U920"/>
      <c r="V920"/>
      <c r="W920"/>
      <c r="X920" s="75"/>
      <c r="Y920"/>
      <c r="Z920" s="75"/>
      <c r="AA920" s="75"/>
      <c r="AB920"/>
      <c r="AC920"/>
      <c r="AD920"/>
      <c r="AE920"/>
    </row>
    <row r="921" spans="2:31" ht="15" x14ac:dyDescent="0.25">
      <c r="B921"/>
      <c r="C921"/>
      <c r="D921"/>
      <c r="E921"/>
      <c r="F921"/>
      <c r="G921"/>
      <c r="H921"/>
      <c r="I921"/>
      <c r="J921"/>
      <c r="K921"/>
      <c r="L921"/>
      <c r="M921"/>
      <c r="N921"/>
      <c r="O921"/>
      <c r="P921"/>
      <c r="Q921"/>
      <c r="R921"/>
      <c r="T921"/>
      <c r="U921"/>
      <c r="V921"/>
      <c r="W921"/>
      <c r="X921" s="75"/>
      <c r="Y921"/>
      <c r="Z921" s="75"/>
      <c r="AA921" s="75"/>
      <c r="AB921"/>
      <c r="AC921"/>
      <c r="AD921"/>
      <c r="AE921"/>
    </row>
    <row r="922" spans="2:31" ht="15" x14ac:dyDescent="0.25">
      <c r="B922"/>
      <c r="C922"/>
      <c r="D922"/>
      <c r="E922"/>
      <c r="F922"/>
      <c r="G922"/>
      <c r="H922"/>
      <c r="I922"/>
      <c r="J922"/>
      <c r="K922"/>
      <c r="L922"/>
      <c r="M922"/>
      <c r="N922"/>
      <c r="O922"/>
      <c r="P922"/>
      <c r="Q922"/>
      <c r="R922"/>
      <c r="T922"/>
      <c r="U922"/>
      <c r="V922"/>
      <c r="W922"/>
      <c r="X922" s="75"/>
      <c r="Y922"/>
      <c r="Z922" s="75"/>
      <c r="AA922" s="75"/>
      <c r="AB922"/>
      <c r="AC922"/>
      <c r="AD922"/>
      <c r="AE922"/>
    </row>
    <row r="923" spans="2:31" ht="15" x14ac:dyDescent="0.25">
      <c r="B923"/>
      <c r="C923"/>
      <c r="D923"/>
      <c r="E923"/>
      <c r="F923"/>
      <c r="G923"/>
      <c r="H923"/>
      <c r="I923"/>
      <c r="J923"/>
      <c r="K923"/>
      <c r="L923"/>
      <c r="M923"/>
      <c r="N923"/>
      <c r="O923"/>
      <c r="P923"/>
      <c r="Q923"/>
      <c r="R923"/>
      <c r="T923"/>
      <c r="U923"/>
      <c r="V923"/>
      <c r="W923"/>
      <c r="X923" s="75"/>
      <c r="Y923"/>
      <c r="Z923" s="75"/>
      <c r="AA923" s="75"/>
      <c r="AB923"/>
      <c r="AC923"/>
      <c r="AD923"/>
      <c r="AE923"/>
    </row>
    <row r="924" spans="2:31" ht="15" x14ac:dyDescent="0.25">
      <c r="B924"/>
      <c r="C924"/>
      <c r="D924"/>
      <c r="E924"/>
      <c r="F924"/>
      <c r="G924"/>
      <c r="H924"/>
      <c r="I924"/>
      <c r="J924"/>
      <c r="K924"/>
      <c r="L924"/>
      <c r="M924"/>
      <c r="N924"/>
      <c r="O924"/>
      <c r="P924"/>
      <c r="Q924"/>
      <c r="R924"/>
      <c r="T924"/>
      <c r="U924"/>
      <c r="V924"/>
      <c r="W924"/>
      <c r="X924" s="75"/>
      <c r="Y924"/>
      <c r="Z924" s="75"/>
      <c r="AA924" s="75"/>
      <c r="AB924"/>
      <c r="AC924"/>
      <c r="AD924"/>
      <c r="AE924"/>
    </row>
    <row r="925" spans="2:31" ht="15" x14ac:dyDescent="0.25">
      <c r="B925"/>
      <c r="C925"/>
      <c r="D925"/>
      <c r="E925"/>
      <c r="F925"/>
      <c r="G925"/>
      <c r="H925"/>
      <c r="I925"/>
      <c r="J925"/>
      <c r="K925"/>
      <c r="L925"/>
      <c r="M925"/>
      <c r="N925"/>
      <c r="O925"/>
      <c r="P925"/>
      <c r="Q925"/>
      <c r="R925"/>
      <c r="T925"/>
      <c r="U925"/>
      <c r="V925"/>
      <c r="W925"/>
      <c r="X925" s="75"/>
      <c r="Y925"/>
      <c r="Z925" s="75"/>
      <c r="AA925" s="75"/>
      <c r="AB925"/>
      <c r="AC925"/>
      <c r="AD925"/>
      <c r="AE925"/>
    </row>
    <row r="926" spans="2:31" ht="15" x14ac:dyDescent="0.25">
      <c r="B926"/>
      <c r="C926"/>
      <c r="D926"/>
      <c r="E926"/>
      <c r="F926"/>
      <c r="G926"/>
      <c r="H926"/>
      <c r="I926"/>
      <c r="J926"/>
      <c r="K926"/>
      <c r="L926"/>
      <c r="M926"/>
      <c r="N926"/>
      <c r="O926"/>
      <c r="P926"/>
      <c r="Q926"/>
      <c r="R926"/>
      <c r="T926"/>
      <c r="U926"/>
      <c r="V926"/>
      <c r="W926"/>
      <c r="X926" s="75"/>
      <c r="Y926"/>
      <c r="Z926"/>
      <c r="AA926"/>
      <c r="AB926"/>
      <c r="AC926"/>
      <c r="AD926"/>
      <c r="AE926"/>
    </row>
    <row r="927" spans="2:31" ht="15" x14ac:dyDescent="0.25">
      <c r="B927"/>
      <c r="C927"/>
      <c r="D927"/>
      <c r="E927"/>
      <c r="F927"/>
      <c r="G927"/>
      <c r="H927"/>
      <c r="I927"/>
      <c r="J927"/>
      <c r="K927"/>
      <c r="L927"/>
      <c r="M927"/>
      <c r="N927"/>
      <c r="O927"/>
      <c r="P927"/>
      <c r="Q927"/>
      <c r="R927"/>
      <c r="T927"/>
      <c r="U927"/>
      <c r="V927"/>
      <c r="W927"/>
      <c r="X927" s="75"/>
      <c r="Y927"/>
      <c r="Z927"/>
      <c r="AA927"/>
      <c r="AB927"/>
      <c r="AC927"/>
      <c r="AD927"/>
      <c r="AE927"/>
    </row>
    <row r="928" spans="2:31" ht="15" x14ac:dyDescent="0.25">
      <c r="B928"/>
      <c r="C928"/>
      <c r="D928"/>
      <c r="E928"/>
      <c r="F928"/>
      <c r="G928"/>
      <c r="H928"/>
      <c r="I928"/>
      <c r="J928"/>
      <c r="K928"/>
      <c r="L928"/>
      <c r="M928"/>
      <c r="N928"/>
      <c r="O928"/>
      <c r="P928"/>
      <c r="Q928"/>
      <c r="R928"/>
      <c r="T928"/>
      <c r="U928"/>
      <c r="V928"/>
      <c r="W928"/>
      <c r="X928" s="75"/>
      <c r="Y928"/>
      <c r="Z928" s="75"/>
      <c r="AA928" s="75"/>
      <c r="AB928"/>
      <c r="AC928"/>
      <c r="AD928"/>
      <c r="AE928"/>
    </row>
    <row r="929" spans="2:31" ht="15" x14ac:dyDescent="0.25">
      <c r="B929"/>
      <c r="C929"/>
      <c r="D929"/>
      <c r="E929"/>
      <c r="F929"/>
      <c r="G929"/>
      <c r="H929"/>
      <c r="I929"/>
      <c r="J929"/>
      <c r="K929"/>
      <c r="L929"/>
      <c r="M929"/>
      <c r="N929"/>
      <c r="O929"/>
      <c r="P929"/>
      <c r="Q929"/>
      <c r="R929"/>
      <c r="T929"/>
      <c r="U929"/>
      <c r="V929"/>
      <c r="W929"/>
      <c r="X929" s="75"/>
      <c r="Y929"/>
      <c r="Z929"/>
      <c r="AA929"/>
      <c r="AB929"/>
      <c r="AC929"/>
      <c r="AD929"/>
      <c r="AE929"/>
    </row>
    <row r="930" spans="2:31" ht="15" x14ac:dyDescent="0.25">
      <c r="B930"/>
      <c r="C930"/>
      <c r="D930"/>
      <c r="E930"/>
      <c r="F930"/>
      <c r="G930"/>
      <c r="H930"/>
      <c r="I930"/>
      <c r="J930"/>
      <c r="K930"/>
      <c r="L930"/>
      <c r="M930"/>
      <c r="N930"/>
      <c r="O930"/>
      <c r="P930"/>
      <c r="Q930"/>
      <c r="R930"/>
      <c r="T930"/>
      <c r="U930"/>
      <c r="V930"/>
      <c r="W930"/>
      <c r="X930" s="75"/>
      <c r="Y930"/>
      <c r="Z930"/>
      <c r="AA930"/>
      <c r="AB930"/>
      <c r="AC930"/>
      <c r="AD930"/>
      <c r="AE930"/>
    </row>
    <row r="931" spans="2:31" ht="15" x14ac:dyDescent="0.25">
      <c r="B931"/>
      <c r="C931"/>
      <c r="D931"/>
      <c r="E931"/>
      <c r="F931"/>
      <c r="G931"/>
      <c r="H931"/>
      <c r="I931"/>
      <c r="J931"/>
      <c r="K931"/>
      <c r="L931"/>
      <c r="M931"/>
      <c r="N931"/>
      <c r="O931"/>
      <c r="P931"/>
      <c r="Q931"/>
      <c r="R931"/>
      <c r="T931"/>
      <c r="U931"/>
      <c r="V931"/>
      <c r="W931"/>
      <c r="X931" s="75"/>
      <c r="Y931"/>
      <c r="Z931"/>
      <c r="AA931"/>
      <c r="AB931"/>
      <c r="AC931"/>
      <c r="AD931"/>
      <c r="AE931"/>
    </row>
    <row r="932" spans="2:31" ht="15" x14ac:dyDescent="0.25">
      <c r="B932"/>
      <c r="C932"/>
      <c r="D932"/>
      <c r="E932"/>
      <c r="F932"/>
      <c r="G932"/>
      <c r="H932"/>
      <c r="I932"/>
      <c r="J932"/>
      <c r="K932"/>
      <c r="L932"/>
      <c r="M932"/>
      <c r="N932"/>
      <c r="O932"/>
      <c r="P932"/>
      <c r="Q932"/>
      <c r="R932"/>
      <c r="T932"/>
      <c r="U932"/>
      <c r="V932"/>
      <c r="W932"/>
      <c r="X932" s="75"/>
      <c r="Y932"/>
      <c r="Z932" s="75"/>
      <c r="AA932" s="75"/>
      <c r="AB932"/>
      <c r="AC932"/>
      <c r="AD932"/>
      <c r="AE932"/>
    </row>
    <row r="933" spans="2:31" ht="15" x14ac:dyDescent="0.25">
      <c r="B933"/>
      <c r="C933"/>
      <c r="D933"/>
      <c r="E933"/>
      <c r="F933"/>
      <c r="G933"/>
      <c r="H933"/>
      <c r="I933"/>
      <c r="J933"/>
      <c r="K933"/>
      <c r="L933"/>
      <c r="M933"/>
      <c r="N933"/>
      <c r="O933"/>
      <c r="P933"/>
      <c r="Q933"/>
      <c r="R933"/>
      <c r="T933"/>
      <c r="U933"/>
      <c r="V933"/>
      <c r="W933"/>
      <c r="X933" s="75"/>
      <c r="Y933"/>
      <c r="Z933" s="75"/>
      <c r="AA933" s="75"/>
      <c r="AB933"/>
      <c r="AC933"/>
      <c r="AD933"/>
      <c r="AE933"/>
    </row>
    <row r="934" spans="2:31" ht="15" x14ac:dyDescent="0.25">
      <c r="B934"/>
      <c r="C934"/>
      <c r="D934"/>
      <c r="E934"/>
      <c r="F934"/>
      <c r="G934"/>
      <c r="H934"/>
      <c r="I934"/>
      <c r="J934"/>
      <c r="K934"/>
      <c r="L934"/>
      <c r="M934"/>
      <c r="N934"/>
      <c r="O934"/>
      <c r="P934"/>
      <c r="Q934"/>
      <c r="R934"/>
      <c r="T934"/>
      <c r="U934"/>
      <c r="V934"/>
      <c r="W934"/>
      <c r="X934" s="75"/>
      <c r="Y934"/>
      <c r="Z934"/>
      <c r="AA934"/>
      <c r="AB934"/>
      <c r="AC934"/>
      <c r="AD934"/>
      <c r="AE934"/>
    </row>
    <row r="935" spans="2:31" ht="15" x14ac:dyDescent="0.25">
      <c r="B935"/>
      <c r="C935"/>
      <c r="D935"/>
      <c r="E935"/>
      <c r="F935"/>
      <c r="G935"/>
      <c r="H935"/>
      <c r="I935"/>
      <c r="J935"/>
      <c r="K935"/>
      <c r="L935"/>
      <c r="M935"/>
      <c r="N935"/>
      <c r="O935"/>
      <c r="P935"/>
      <c r="Q935"/>
      <c r="R935"/>
      <c r="T935"/>
      <c r="U935"/>
      <c r="V935"/>
      <c r="W935"/>
      <c r="X935" s="75"/>
      <c r="Y935"/>
      <c r="Z935"/>
      <c r="AA935"/>
      <c r="AB935"/>
      <c r="AC935"/>
      <c r="AD935"/>
      <c r="AE935"/>
    </row>
    <row r="936" spans="2:31" ht="15" x14ac:dyDescent="0.25">
      <c r="B936"/>
      <c r="C936"/>
      <c r="D936"/>
      <c r="E936"/>
      <c r="F936"/>
      <c r="G936"/>
      <c r="H936"/>
      <c r="I936"/>
      <c r="J936"/>
      <c r="K936"/>
      <c r="L936"/>
      <c r="M936"/>
      <c r="N936"/>
      <c r="O936"/>
      <c r="P936"/>
      <c r="Q936"/>
      <c r="R936"/>
      <c r="T936"/>
      <c r="U936"/>
      <c r="V936"/>
      <c r="W936"/>
      <c r="X936" s="75"/>
      <c r="Y936"/>
      <c r="Z936" s="75"/>
      <c r="AA936" s="75"/>
      <c r="AB936"/>
      <c r="AC936"/>
      <c r="AD936"/>
      <c r="AE936"/>
    </row>
    <row r="937" spans="2:31" ht="15" x14ac:dyDescent="0.25">
      <c r="B937"/>
      <c r="C937"/>
      <c r="D937"/>
      <c r="E937"/>
      <c r="F937"/>
      <c r="G937"/>
      <c r="H937"/>
      <c r="I937"/>
      <c r="J937"/>
      <c r="K937"/>
      <c r="L937"/>
      <c r="M937"/>
      <c r="N937"/>
      <c r="O937"/>
      <c r="P937"/>
      <c r="Q937"/>
      <c r="R937"/>
      <c r="T937"/>
      <c r="U937"/>
      <c r="V937"/>
      <c r="W937"/>
      <c r="X937" s="75"/>
      <c r="Y937"/>
      <c r="Z937" s="75"/>
      <c r="AA937" s="75"/>
      <c r="AB937"/>
      <c r="AC937"/>
      <c r="AD937"/>
      <c r="AE937"/>
    </row>
    <row r="938" spans="2:31" ht="15" x14ac:dyDescent="0.25">
      <c r="B938"/>
      <c r="C938"/>
      <c r="D938"/>
      <c r="E938"/>
      <c r="F938"/>
      <c r="G938"/>
      <c r="H938"/>
      <c r="I938"/>
      <c r="J938"/>
      <c r="K938"/>
      <c r="L938"/>
      <c r="M938"/>
      <c r="N938"/>
      <c r="O938"/>
      <c r="P938"/>
      <c r="Q938"/>
      <c r="R938"/>
      <c r="T938"/>
      <c r="U938"/>
      <c r="V938"/>
      <c r="W938"/>
      <c r="X938" s="75"/>
      <c r="Y938"/>
      <c r="Z938"/>
      <c r="AA938"/>
      <c r="AB938"/>
      <c r="AC938"/>
      <c r="AD938"/>
      <c r="AE938"/>
    </row>
    <row r="939" spans="2:31" ht="15" x14ac:dyDescent="0.25">
      <c r="B939"/>
      <c r="C939"/>
      <c r="D939"/>
      <c r="E939"/>
      <c r="F939"/>
      <c r="G939"/>
      <c r="H939"/>
      <c r="I939"/>
      <c r="J939"/>
      <c r="K939"/>
      <c r="L939"/>
      <c r="M939"/>
      <c r="N939"/>
      <c r="O939"/>
      <c r="P939"/>
      <c r="Q939"/>
      <c r="R939"/>
      <c r="T939"/>
      <c r="U939"/>
      <c r="V939"/>
      <c r="W939"/>
      <c r="X939" s="75"/>
      <c r="Y939"/>
      <c r="Z939"/>
      <c r="AA939"/>
      <c r="AB939"/>
      <c r="AC939"/>
      <c r="AD939"/>
      <c r="AE939"/>
    </row>
    <row r="940" spans="2:31" ht="15" x14ac:dyDescent="0.25">
      <c r="B940"/>
      <c r="C940"/>
      <c r="D940"/>
      <c r="E940"/>
      <c r="F940"/>
      <c r="G940"/>
      <c r="H940"/>
      <c r="I940"/>
      <c r="J940"/>
      <c r="K940"/>
      <c r="L940"/>
      <c r="M940"/>
      <c r="N940"/>
      <c r="O940"/>
      <c r="P940"/>
      <c r="Q940"/>
      <c r="R940"/>
      <c r="T940"/>
      <c r="U940"/>
      <c r="V940"/>
      <c r="W940"/>
      <c r="X940" s="75"/>
      <c r="Y940"/>
      <c r="Z940"/>
      <c r="AA940"/>
      <c r="AB940"/>
      <c r="AC940"/>
      <c r="AD940"/>
      <c r="AE940"/>
    </row>
    <row r="941" spans="2:31" ht="15" x14ac:dyDescent="0.25">
      <c r="B941"/>
      <c r="C941"/>
      <c r="D941"/>
      <c r="E941"/>
      <c r="F941"/>
      <c r="G941"/>
      <c r="H941"/>
      <c r="I941"/>
      <c r="J941"/>
      <c r="K941"/>
      <c r="L941"/>
      <c r="M941"/>
      <c r="N941"/>
      <c r="O941"/>
      <c r="P941"/>
      <c r="Q941"/>
      <c r="R941"/>
      <c r="T941"/>
      <c r="U941"/>
      <c r="V941"/>
      <c r="W941"/>
      <c r="X941" s="75"/>
      <c r="Y941"/>
      <c r="Z941"/>
      <c r="AA941"/>
      <c r="AB941"/>
      <c r="AC941"/>
      <c r="AD941"/>
      <c r="AE941"/>
    </row>
    <row r="942" spans="2:31" ht="15" x14ac:dyDescent="0.25">
      <c r="B942"/>
      <c r="C942"/>
      <c r="D942"/>
      <c r="E942"/>
      <c r="F942"/>
      <c r="G942"/>
      <c r="H942"/>
      <c r="I942"/>
      <c r="J942"/>
      <c r="K942"/>
      <c r="L942"/>
      <c r="M942"/>
      <c r="N942"/>
      <c r="O942"/>
      <c r="P942"/>
      <c r="Q942"/>
      <c r="R942"/>
      <c r="T942"/>
      <c r="U942"/>
      <c r="V942"/>
      <c r="W942"/>
      <c r="X942" s="75"/>
      <c r="Y942"/>
      <c r="Z942"/>
      <c r="AA942"/>
      <c r="AB942"/>
      <c r="AC942"/>
      <c r="AD942"/>
      <c r="AE942"/>
    </row>
    <row r="943" spans="2:31" ht="15" x14ac:dyDescent="0.25">
      <c r="B943"/>
      <c r="C943"/>
      <c r="D943"/>
      <c r="E943"/>
      <c r="F943"/>
      <c r="G943"/>
      <c r="H943"/>
      <c r="I943"/>
      <c r="J943"/>
      <c r="K943"/>
      <c r="L943"/>
      <c r="M943"/>
      <c r="N943"/>
      <c r="O943"/>
      <c r="P943"/>
      <c r="Q943"/>
      <c r="R943"/>
      <c r="T943"/>
      <c r="U943"/>
      <c r="V943"/>
      <c r="W943"/>
      <c r="X943" s="75"/>
      <c r="Y943"/>
      <c r="Z943"/>
      <c r="AA943"/>
      <c r="AB943"/>
      <c r="AC943"/>
      <c r="AD943"/>
      <c r="AE943"/>
    </row>
    <row r="944" spans="2:31" ht="15" x14ac:dyDescent="0.25">
      <c r="B944"/>
      <c r="C944"/>
      <c r="D944"/>
      <c r="E944"/>
      <c r="F944"/>
      <c r="G944"/>
      <c r="H944"/>
      <c r="I944"/>
      <c r="J944"/>
      <c r="K944"/>
      <c r="L944"/>
      <c r="M944"/>
      <c r="N944"/>
      <c r="O944"/>
      <c r="P944"/>
      <c r="Q944"/>
      <c r="R944"/>
      <c r="T944"/>
      <c r="U944"/>
      <c r="V944"/>
      <c r="W944"/>
      <c r="X944" s="75"/>
      <c r="Y944"/>
      <c r="Z944"/>
      <c r="AA944"/>
      <c r="AB944"/>
      <c r="AC944"/>
      <c r="AD944"/>
      <c r="AE944"/>
    </row>
    <row r="945" spans="2:31" ht="15" x14ac:dyDescent="0.25">
      <c r="B945"/>
      <c r="C945"/>
      <c r="D945"/>
      <c r="E945"/>
      <c r="F945"/>
      <c r="G945"/>
      <c r="H945"/>
      <c r="I945"/>
      <c r="J945"/>
      <c r="K945"/>
      <c r="L945"/>
      <c r="M945"/>
      <c r="N945"/>
      <c r="O945"/>
      <c r="P945"/>
      <c r="Q945"/>
      <c r="R945"/>
      <c r="T945"/>
      <c r="U945"/>
      <c r="V945"/>
      <c r="W945"/>
      <c r="X945" s="75"/>
      <c r="Y945"/>
      <c r="Z945"/>
      <c r="AA945"/>
      <c r="AB945"/>
      <c r="AC945"/>
      <c r="AD945"/>
      <c r="AE945"/>
    </row>
    <row r="946" spans="2:31" ht="15" x14ac:dyDescent="0.25">
      <c r="B946"/>
      <c r="C946"/>
      <c r="D946"/>
      <c r="E946"/>
      <c r="F946"/>
      <c r="G946"/>
      <c r="H946"/>
      <c r="I946"/>
      <c r="J946"/>
      <c r="K946"/>
      <c r="L946"/>
      <c r="M946"/>
      <c r="N946"/>
      <c r="O946"/>
      <c r="P946"/>
      <c r="Q946"/>
      <c r="R946"/>
      <c r="T946"/>
      <c r="U946"/>
      <c r="V946"/>
      <c r="W946"/>
      <c r="X946" s="75"/>
      <c r="Y946"/>
      <c r="Z946"/>
      <c r="AA946"/>
      <c r="AB946"/>
      <c r="AC946"/>
      <c r="AD946"/>
      <c r="AE946"/>
    </row>
    <row r="947" spans="2:31" ht="15" x14ac:dyDescent="0.25">
      <c r="B947"/>
      <c r="C947"/>
      <c r="D947"/>
      <c r="E947"/>
      <c r="F947"/>
      <c r="G947"/>
      <c r="H947"/>
      <c r="I947"/>
      <c r="J947"/>
      <c r="K947"/>
      <c r="L947"/>
      <c r="M947"/>
      <c r="N947"/>
      <c r="O947"/>
      <c r="P947"/>
      <c r="Q947"/>
      <c r="R947"/>
      <c r="T947"/>
      <c r="U947"/>
      <c r="V947"/>
      <c r="W947"/>
      <c r="X947" s="75"/>
      <c r="Y947"/>
      <c r="Z947" s="75"/>
      <c r="AA947" s="75"/>
      <c r="AB947"/>
      <c r="AC947"/>
      <c r="AD947"/>
      <c r="AE947"/>
    </row>
    <row r="948" spans="2:31" ht="15" x14ac:dyDescent="0.25">
      <c r="B948"/>
      <c r="C948"/>
      <c r="D948"/>
      <c r="E948"/>
      <c r="F948"/>
      <c r="G948"/>
      <c r="H948"/>
      <c r="I948"/>
      <c r="J948"/>
      <c r="K948"/>
      <c r="L948"/>
      <c r="M948"/>
      <c r="N948"/>
      <c r="O948"/>
      <c r="P948"/>
      <c r="Q948"/>
      <c r="R948"/>
      <c r="T948"/>
      <c r="U948"/>
      <c r="V948"/>
      <c r="W948"/>
      <c r="X948" s="75"/>
      <c r="Y948"/>
      <c r="Z948" s="75"/>
      <c r="AA948" s="75"/>
      <c r="AB948"/>
      <c r="AC948"/>
      <c r="AD948"/>
      <c r="AE948"/>
    </row>
    <row r="949" spans="2:31" ht="15" x14ac:dyDescent="0.25">
      <c r="B949"/>
      <c r="C949"/>
      <c r="D949"/>
      <c r="E949"/>
      <c r="F949"/>
      <c r="G949"/>
      <c r="H949"/>
      <c r="I949"/>
      <c r="J949"/>
      <c r="K949"/>
      <c r="L949"/>
      <c r="M949"/>
      <c r="N949"/>
      <c r="O949"/>
      <c r="P949"/>
      <c r="Q949"/>
      <c r="R949"/>
      <c r="T949"/>
      <c r="U949"/>
      <c r="V949"/>
      <c r="W949"/>
      <c r="X949" s="75"/>
      <c r="Y949"/>
      <c r="Z949"/>
      <c r="AA949"/>
      <c r="AB949"/>
      <c r="AC949"/>
      <c r="AD949"/>
      <c r="AE949"/>
    </row>
    <row r="950" spans="2:31" ht="15" x14ac:dyDescent="0.25">
      <c r="B950"/>
      <c r="C950"/>
      <c r="D950"/>
      <c r="E950"/>
      <c r="F950"/>
      <c r="G950"/>
      <c r="H950"/>
      <c r="I950"/>
      <c r="J950"/>
      <c r="K950"/>
      <c r="L950"/>
      <c r="M950"/>
      <c r="N950"/>
      <c r="O950"/>
      <c r="P950"/>
      <c r="Q950"/>
      <c r="R950"/>
      <c r="T950"/>
      <c r="U950"/>
      <c r="V950"/>
      <c r="W950"/>
      <c r="X950" s="75"/>
      <c r="Y950"/>
      <c r="Z950"/>
      <c r="AA950"/>
      <c r="AB950"/>
      <c r="AC950"/>
      <c r="AD950"/>
      <c r="AE950"/>
    </row>
    <row r="951" spans="2:31" ht="15" x14ac:dyDescent="0.25">
      <c r="B951"/>
      <c r="C951"/>
      <c r="D951"/>
      <c r="E951"/>
      <c r="F951"/>
      <c r="G951"/>
      <c r="H951"/>
      <c r="I951"/>
      <c r="J951"/>
      <c r="K951"/>
      <c r="L951"/>
      <c r="M951"/>
      <c r="N951"/>
      <c r="O951"/>
      <c r="P951"/>
      <c r="Q951"/>
      <c r="R951"/>
      <c r="T951"/>
      <c r="U951"/>
      <c r="V951"/>
      <c r="W951"/>
      <c r="X951" s="75"/>
      <c r="Y951"/>
      <c r="Z951" s="75"/>
      <c r="AA951" s="75"/>
      <c r="AB951"/>
      <c r="AC951"/>
      <c r="AD951"/>
      <c r="AE951"/>
    </row>
    <row r="952" spans="2:31" ht="15" x14ac:dyDescent="0.25">
      <c r="B952"/>
      <c r="C952"/>
      <c r="D952"/>
      <c r="E952"/>
      <c r="F952"/>
      <c r="G952"/>
      <c r="H952"/>
      <c r="I952"/>
      <c r="J952"/>
      <c r="K952"/>
      <c r="L952"/>
      <c r="M952"/>
      <c r="N952"/>
      <c r="O952"/>
      <c r="P952"/>
      <c r="Q952"/>
      <c r="R952"/>
      <c r="T952"/>
      <c r="U952"/>
      <c r="V952"/>
      <c r="W952"/>
      <c r="X952" s="75"/>
      <c r="Y952"/>
      <c r="Z952"/>
      <c r="AA952"/>
      <c r="AB952"/>
      <c r="AC952"/>
      <c r="AD952"/>
      <c r="AE952"/>
    </row>
    <row r="953" spans="2:31" ht="15" x14ac:dyDescent="0.25">
      <c r="B953"/>
      <c r="C953"/>
      <c r="D953"/>
      <c r="E953"/>
      <c r="F953"/>
      <c r="G953"/>
      <c r="H953"/>
      <c r="I953"/>
      <c r="J953"/>
      <c r="K953"/>
      <c r="L953"/>
      <c r="M953"/>
      <c r="N953"/>
      <c r="O953"/>
      <c r="P953"/>
      <c r="Q953"/>
      <c r="R953"/>
      <c r="T953"/>
      <c r="U953"/>
      <c r="V953"/>
      <c r="W953"/>
      <c r="X953" s="75"/>
      <c r="Y953"/>
      <c r="Z953"/>
      <c r="AA953"/>
      <c r="AB953"/>
      <c r="AC953"/>
      <c r="AD953"/>
      <c r="AE953"/>
    </row>
    <row r="954" spans="2:31" ht="15" x14ac:dyDescent="0.25">
      <c r="B954"/>
      <c r="C954"/>
      <c r="D954"/>
      <c r="E954"/>
      <c r="F954"/>
      <c r="G954"/>
      <c r="H954"/>
      <c r="I954"/>
      <c r="J954"/>
      <c r="K954"/>
      <c r="L954"/>
      <c r="M954"/>
      <c r="N954"/>
      <c r="O954"/>
      <c r="P954"/>
      <c r="Q954"/>
      <c r="R954"/>
      <c r="T954"/>
      <c r="U954"/>
      <c r="V954"/>
      <c r="W954"/>
      <c r="X954" s="75"/>
      <c r="Y954"/>
      <c r="Z954"/>
      <c r="AA954"/>
      <c r="AB954"/>
      <c r="AC954"/>
      <c r="AD954"/>
      <c r="AE954"/>
    </row>
    <row r="955" spans="2:31" ht="15" x14ac:dyDescent="0.25">
      <c r="B955"/>
      <c r="C955"/>
      <c r="D955"/>
      <c r="E955"/>
      <c r="F955"/>
      <c r="G955"/>
      <c r="H955"/>
      <c r="I955"/>
      <c r="J955"/>
      <c r="K955"/>
      <c r="L955"/>
      <c r="M955"/>
      <c r="N955"/>
      <c r="O955"/>
      <c r="P955"/>
      <c r="Q955"/>
      <c r="R955"/>
      <c r="T955"/>
      <c r="U955"/>
      <c r="V955"/>
      <c r="W955"/>
      <c r="X955" s="75"/>
      <c r="Y955"/>
      <c r="Z955"/>
      <c r="AA955"/>
      <c r="AB955"/>
      <c r="AC955"/>
      <c r="AD955"/>
      <c r="AE955"/>
    </row>
    <row r="956" spans="2:31" ht="15" x14ac:dyDescent="0.25">
      <c r="B956"/>
      <c r="C956"/>
      <c r="D956"/>
      <c r="E956"/>
      <c r="F956"/>
      <c r="G956"/>
      <c r="H956"/>
      <c r="I956"/>
      <c r="J956"/>
      <c r="K956"/>
      <c r="L956"/>
      <c r="M956"/>
      <c r="N956"/>
      <c r="O956"/>
      <c r="P956"/>
      <c r="Q956"/>
      <c r="R956"/>
      <c r="T956"/>
      <c r="U956"/>
      <c r="V956"/>
      <c r="W956"/>
      <c r="X956" s="75"/>
      <c r="Y956"/>
      <c r="Z956"/>
      <c r="AA956"/>
      <c r="AB956"/>
      <c r="AC956"/>
      <c r="AD956"/>
      <c r="AE956"/>
    </row>
    <row r="957" spans="2:31" ht="15" x14ac:dyDescent="0.25">
      <c r="B957"/>
      <c r="C957"/>
      <c r="D957"/>
      <c r="E957"/>
      <c r="F957"/>
      <c r="G957"/>
      <c r="H957"/>
      <c r="I957"/>
      <c r="J957"/>
      <c r="K957"/>
      <c r="L957"/>
      <c r="M957"/>
      <c r="N957"/>
      <c r="O957"/>
      <c r="P957"/>
      <c r="Q957"/>
      <c r="R957"/>
      <c r="T957"/>
      <c r="U957"/>
      <c r="V957"/>
      <c r="W957"/>
      <c r="X957" s="75"/>
      <c r="Y957"/>
      <c r="Z957" s="75"/>
      <c r="AA957" s="75"/>
      <c r="AB957"/>
      <c r="AC957"/>
      <c r="AD957"/>
      <c r="AE957"/>
    </row>
    <row r="958" spans="2:31" ht="15" x14ac:dyDescent="0.25">
      <c r="B958"/>
      <c r="C958"/>
      <c r="D958"/>
      <c r="E958"/>
      <c r="F958"/>
      <c r="G958"/>
      <c r="H958"/>
      <c r="I958"/>
      <c r="J958"/>
      <c r="K958"/>
      <c r="L958"/>
      <c r="M958"/>
      <c r="N958"/>
      <c r="O958"/>
      <c r="P958"/>
      <c r="Q958"/>
      <c r="R958"/>
      <c r="T958"/>
      <c r="U958"/>
      <c r="V958"/>
      <c r="W958"/>
      <c r="X958" s="75"/>
      <c r="Y958"/>
      <c r="Z958" s="75"/>
      <c r="AA958" s="75"/>
      <c r="AB958"/>
      <c r="AC958"/>
      <c r="AD958"/>
      <c r="AE958"/>
    </row>
    <row r="959" spans="2:31" ht="15" x14ac:dyDescent="0.25">
      <c r="B959"/>
      <c r="C959"/>
      <c r="D959"/>
      <c r="E959"/>
      <c r="F959"/>
      <c r="G959"/>
      <c r="H959"/>
      <c r="I959"/>
      <c r="J959"/>
      <c r="K959"/>
      <c r="L959"/>
      <c r="M959"/>
      <c r="N959"/>
      <c r="O959"/>
      <c r="P959"/>
      <c r="Q959"/>
      <c r="R959"/>
      <c r="T959"/>
      <c r="U959"/>
      <c r="V959"/>
      <c r="W959"/>
      <c r="X959" s="75"/>
      <c r="Y959"/>
      <c r="Z959"/>
      <c r="AA959"/>
      <c r="AB959"/>
      <c r="AC959"/>
      <c r="AD959"/>
      <c r="AE959"/>
    </row>
    <row r="960" spans="2:31" ht="15" x14ac:dyDescent="0.25">
      <c r="B960"/>
      <c r="C960"/>
      <c r="D960"/>
      <c r="E960"/>
      <c r="F960"/>
      <c r="G960"/>
      <c r="H960"/>
      <c r="I960"/>
      <c r="J960"/>
      <c r="K960"/>
      <c r="L960"/>
      <c r="M960"/>
      <c r="N960"/>
      <c r="O960"/>
      <c r="P960"/>
      <c r="Q960"/>
      <c r="R960"/>
      <c r="T960"/>
      <c r="U960"/>
      <c r="V960"/>
      <c r="W960"/>
      <c r="X960" s="75"/>
      <c r="Y960"/>
      <c r="Z960" s="75"/>
      <c r="AA960"/>
      <c r="AB960"/>
      <c r="AC960"/>
      <c r="AD960"/>
      <c r="AE960"/>
    </row>
    <row r="961" spans="2:31" ht="15" x14ac:dyDescent="0.25">
      <c r="B961"/>
      <c r="C961"/>
      <c r="D961"/>
      <c r="E961"/>
      <c r="F961"/>
      <c r="G961"/>
      <c r="H961"/>
      <c r="I961"/>
      <c r="J961"/>
      <c r="K961"/>
      <c r="L961"/>
      <c r="M961"/>
      <c r="N961"/>
      <c r="O961"/>
      <c r="P961"/>
      <c r="Q961"/>
      <c r="R961"/>
      <c r="T961"/>
      <c r="U961"/>
      <c r="V961"/>
      <c r="W961"/>
      <c r="X961" s="75"/>
      <c r="Y961"/>
      <c r="Z961"/>
      <c r="AA961"/>
      <c r="AB961"/>
      <c r="AC961"/>
      <c r="AD961"/>
      <c r="AE961"/>
    </row>
    <row r="962" spans="2:31" ht="15" x14ac:dyDescent="0.25">
      <c r="B962"/>
      <c r="C962"/>
      <c r="D962"/>
      <c r="E962"/>
      <c r="F962"/>
      <c r="G962"/>
      <c r="H962"/>
      <c r="I962"/>
      <c r="J962"/>
      <c r="K962"/>
      <c r="L962"/>
      <c r="M962"/>
      <c r="N962"/>
      <c r="O962"/>
      <c r="P962"/>
      <c r="Q962"/>
      <c r="R962"/>
      <c r="T962"/>
      <c r="U962"/>
      <c r="V962"/>
      <c r="W962"/>
      <c r="X962" s="75"/>
      <c r="Y962"/>
      <c r="Z962"/>
      <c r="AA962"/>
      <c r="AB962"/>
      <c r="AC962"/>
      <c r="AD962"/>
      <c r="AE962"/>
    </row>
    <row r="963" spans="2:31" ht="15" x14ac:dyDescent="0.25">
      <c r="B963"/>
      <c r="C963"/>
      <c r="D963"/>
      <c r="E963"/>
      <c r="F963"/>
      <c r="G963"/>
      <c r="H963"/>
      <c r="I963"/>
      <c r="J963"/>
      <c r="K963"/>
      <c r="L963"/>
      <c r="M963"/>
      <c r="N963"/>
      <c r="O963"/>
      <c r="P963"/>
      <c r="Q963"/>
      <c r="R963"/>
      <c r="T963"/>
      <c r="U963"/>
      <c r="V963"/>
      <c r="W963"/>
      <c r="X963" s="75"/>
      <c r="Y963"/>
      <c r="Z963"/>
      <c r="AA963"/>
      <c r="AB963"/>
      <c r="AC963"/>
      <c r="AD963"/>
      <c r="AE963"/>
    </row>
    <row r="964" spans="2:31" ht="15" x14ac:dyDescent="0.25">
      <c r="B964"/>
      <c r="C964"/>
      <c r="D964"/>
      <c r="E964"/>
      <c r="F964"/>
      <c r="G964"/>
      <c r="H964"/>
      <c r="I964"/>
      <c r="J964"/>
      <c r="K964"/>
      <c r="L964"/>
      <c r="M964"/>
      <c r="N964"/>
      <c r="O964"/>
      <c r="P964"/>
      <c r="Q964"/>
      <c r="R964"/>
      <c r="T964"/>
      <c r="U964"/>
      <c r="V964"/>
      <c r="W964"/>
      <c r="X964" s="75"/>
      <c r="Y964"/>
      <c r="Z964"/>
      <c r="AA964"/>
      <c r="AB964"/>
      <c r="AC964"/>
      <c r="AD964"/>
      <c r="AE964"/>
    </row>
    <row r="965" spans="2:31" ht="15" x14ac:dyDescent="0.25">
      <c r="B965"/>
      <c r="C965"/>
      <c r="D965"/>
      <c r="E965"/>
      <c r="F965"/>
      <c r="G965"/>
      <c r="H965"/>
      <c r="I965"/>
      <c r="J965"/>
      <c r="K965"/>
      <c r="L965"/>
      <c r="M965"/>
      <c r="N965"/>
      <c r="O965"/>
      <c r="P965"/>
      <c r="Q965"/>
      <c r="R965"/>
      <c r="T965"/>
      <c r="U965"/>
      <c r="V965"/>
      <c r="W965"/>
      <c r="X965" s="75"/>
      <c r="Y965"/>
      <c r="Z965" s="75"/>
      <c r="AA965" s="75"/>
      <c r="AB965"/>
      <c r="AC965"/>
      <c r="AD965"/>
      <c r="AE965"/>
    </row>
    <row r="966" spans="2:31" ht="15" x14ac:dyDescent="0.25">
      <c r="B966"/>
      <c r="C966"/>
      <c r="D966"/>
      <c r="E966"/>
      <c r="F966"/>
      <c r="G966"/>
      <c r="H966"/>
      <c r="I966"/>
      <c r="J966"/>
      <c r="K966"/>
      <c r="L966"/>
      <c r="M966"/>
      <c r="N966"/>
      <c r="O966"/>
      <c r="P966"/>
      <c r="Q966"/>
      <c r="R966"/>
      <c r="T966"/>
      <c r="U966"/>
      <c r="V966"/>
      <c r="W966"/>
      <c r="X966" s="75"/>
      <c r="Y966"/>
      <c r="Z966"/>
      <c r="AA966"/>
      <c r="AB966"/>
      <c r="AC966"/>
      <c r="AD966"/>
      <c r="AE966"/>
    </row>
    <row r="967" spans="2:31" ht="15" x14ac:dyDescent="0.25">
      <c r="B967"/>
      <c r="C967"/>
      <c r="D967"/>
      <c r="E967"/>
      <c r="F967"/>
      <c r="G967"/>
      <c r="H967"/>
      <c r="I967"/>
      <c r="J967"/>
      <c r="K967"/>
      <c r="L967"/>
      <c r="M967"/>
      <c r="N967"/>
      <c r="O967"/>
      <c r="P967"/>
      <c r="Q967"/>
      <c r="R967"/>
      <c r="T967"/>
      <c r="U967"/>
      <c r="V967"/>
      <c r="W967"/>
      <c r="X967" s="75"/>
      <c r="Y967"/>
      <c r="Z967" s="75"/>
      <c r="AA967" s="75"/>
      <c r="AB967"/>
      <c r="AC967"/>
      <c r="AD967"/>
      <c r="AE967"/>
    </row>
    <row r="968" spans="2:31" ht="15" x14ac:dyDescent="0.25">
      <c r="B968"/>
      <c r="C968"/>
      <c r="D968"/>
      <c r="E968"/>
      <c r="F968"/>
      <c r="G968"/>
      <c r="H968"/>
      <c r="I968"/>
      <c r="J968"/>
      <c r="K968"/>
      <c r="L968"/>
      <c r="M968"/>
      <c r="N968"/>
      <c r="O968"/>
      <c r="P968"/>
      <c r="Q968"/>
      <c r="R968"/>
      <c r="T968"/>
      <c r="U968"/>
      <c r="V968"/>
      <c r="W968"/>
      <c r="X968" s="75"/>
      <c r="Y968"/>
      <c r="Z968"/>
      <c r="AA968"/>
      <c r="AB968"/>
      <c r="AC968"/>
      <c r="AD968"/>
      <c r="AE968"/>
    </row>
    <row r="969" spans="2:31" ht="15" x14ac:dyDescent="0.25">
      <c r="B969"/>
      <c r="C969"/>
      <c r="D969"/>
      <c r="E969"/>
      <c r="F969"/>
      <c r="G969"/>
      <c r="H969"/>
      <c r="I969"/>
      <c r="J969"/>
      <c r="K969"/>
      <c r="L969"/>
      <c r="M969"/>
      <c r="N969"/>
      <c r="O969"/>
      <c r="P969"/>
      <c r="Q969"/>
      <c r="R969"/>
      <c r="T969"/>
      <c r="U969"/>
      <c r="V969"/>
      <c r="W969"/>
      <c r="X969" s="75"/>
      <c r="Y969"/>
      <c r="Z969"/>
      <c r="AA969"/>
      <c r="AB969"/>
      <c r="AC969"/>
      <c r="AD969"/>
      <c r="AE969"/>
    </row>
    <row r="970" spans="2:31" ht="15" x14ac:dyDescent="0.25">
      <c r="B970"/>
      <c r="C970"/>
      <c r="D970"/>
      <c r="E970"/>
      <c r="F970"/>
      <c r="G970"/>
      <c r="H970"/>
      <c r="I970"/>
      <c r="J970"/>
      <c r="K970"/>
      <c r="L970"/>
      <c r="M970"/>
      <c r="N970"/>
      <c r="O970"/>
      <c r="P970"/>
      <c r="Q970"/>
      <c r="R970"/>
      <c r="T970"/>
      <c r="U970"/>
      <c r="V970"/>
      <c r="W970"/>
      <c r="X970" s="75"/>
      <c r="Y970"/>
      <c r="Z970"/>
      <c r="AA970"/>
      <c r="AB970"/>
      <c r="AC970"/>
      <c r="AD970"/>
      <c r="AE970"/>
    </row>
    <row r="971" spans="2:31" ht="15" x14ac:dyDescent="0.25">
      <c r="B971"/>
      <c r="C971"/>
      <c r="D971"/>
      <c r="E971"/>
      <c r="F971"/>
      <c r="G971"/>
      <c r="H971"/>
      <c r="I971"/>
      <c r="J971"/>
      <c r="K971"/>
      <c r="L971"/>
      <c r="M971"/>
      <c r="N971"/>
      <c r="O971"/>
      <c r="P971"/>
      <c r="Q971"/>
      <c r="R971"/>
      <c r="T971"/>
      <c r="U971"/>
      <c r="V971"/>
      <c r="W971"/>
      <c r="X971" s="75"/>
      <c r="Y971"/>
      <c r="Z971"/>
      <c r="AA971"/>
      <c r="AB971"/>
      <c r="AC971"/>
      <c r="AD971"/>
      <c r="AE971"/>
    </row>
    <row r="972" spans="2:31" ht="15" x14ac:dyDescent="0.25">
      <c r="B972"/>
      <c r="C972"/>
      <c r="D972"/>
      <c r="E972"/>
      <c r="F972"/>
      <c r="G972"/>
      <c r="H972"/>
      <c r="I972"/>
      <c r="J972"/>
      <c r="K972"/>
      <c r="L972"/>
      <c r="M972"/>
      <c r="N972"/>
      <c r="O972"/>
      <c r="P972"/>
      <c r="Q972"/>
      <c r="R972"/>
      <c r="T972"/>
      <c r="U972"/>
      <c r="V972"/>
      <c r="W972"/>
      <c r="X972" s="75"/>
      <c r="Y972"/>
      <c r="Z972"/>
      <c r="AA972"/>
      <c r="AB972"/>
      <c r="AC972"/>
      <c r="AD972"/>
      <c r="AE972"/>
    </row>
    <row r="973" spans="2:31" ht="15" x14ac:dyDescent="0.25">
      <c r="B973"/>
      <c r="C973"/>
      <c r="D973"/>
      <c r="E973"/>
      <c r="F973"/>
      <c r="G973"/>
      <c r="H973"/>
      <c r="I973"/>
      <c r="J973"/>
      <c r="K973"/>
      <c r="L973"/>
      <c r="M973"/>
      <c r="N973"/>
      <c r="O973"/>
      <c r="P973"/>
      <c r="Q973"/>
      <c r="R973"/>
      <c r="T973"/>
      <c r="U973"/>
      <c r="V973"/>
      <c r="W973"/>
      <c r="X973" s="75"/>
      <c r="Y973"/>
      <c r="Z973"/>
      <c r="AA973"/>
      <c r="AB973"/>
      <c r="AC973"/>
      <c r="AD973"/>
      <c r="AE973"/>
    </row>
    <row r="974" spans="2:31" ht="15" x14ac:dyDescent="0.25">
      <c r="B974"/>
      <c r="C974"/>
      <c r="D974"/>
      <c r="E974"/>
      <c r="F974"/>
      <c r="G974"/>
      <c r="H974"/>
      <c r="I974"/>
      <c r="J974"/>
      <c r="K974"/>
      <c r="L974"/>
      <c r="M974"/>
      <c r="N974"/>
      <c r="O974"/>
      <c r="P974"/>
      <c r="Q974"/>
      <c r="R974"/>
      <c r="T974"/>
      <c r="U974"/>
      <c r="V974"/>
      <c r="W974"/>
      <c r="X974" s="75"/>
      <c r="Y974"/>
      <c r="Z974"/>
      <c r="AA974"/>
      <c r="AB974"/>
      <c r="AC974"/>
      <c r="AD974"/>
      <c r="AE974"/>
    </row>
    <row r="975" spans="2:31" ht="15" x14ac:dyDescent="0.25">
      <c r="B975"/>
      <c r="C975"/>
      <c r="D975"/>
      <c r="E975"/>
      <c r="F975"/>
      <c r="G975"/>
      <c r="H975"/>
      <c r="I975"/>
      <c r="J975"/>
      <c r="K975"/>
      <c r="L975"/>
      <c r="M975"/>
      <c r="N975"/>
      <c r="O975"/>
      <c r="P975"/>
      <c r="Q975"/>
      <c r="R975"/>
      <c r="T975"/>
      <c r="U975"/>
      <c r="V975"/>
      <c r="W975"/>
      <c r="X975" s="75"/>
      <c r="Y975"/>
      <c r="Z975"/>
      <c r="AA975"/>
      <c r="AB975"/>
      <c r="AC975"/>
      <c r="AD975"/>
      <c r="AE975"/>
    </row>
    <row r="976" spans="2:31" ht="15" x14ac:dyDescent="0.25">
      <c r="B976"/>
      <c r="C976"/>
      <c r="D976"/>
      <c r="E976"/>
      <c r="F976"/>
      <c r="G976"/>
      <c r="H976"/>
      <c r="I976"/>
      <c r="J976"/>
      <c r="K976"/>
      <c r="L976"/>
      <c r="M976"/>
      <c r="N976"/>
      <c r="O976"/>
      <c r="P976"/>
      <c r="Q976"/>
      <c r="R976"/>
      <c r="T976"/>
      <c r="U976"/>
      <c r="V976"/>
      <c r="W976"/>
      <c r="X976" s="75"/>
      <c r="Y976"/>
      <c r="Z976"/>
      <c r="AA976"/>
      <c r="AB976"/>
      <c r="AC976"/>
      <c r="AD976"/>
      <c r="AE976"/>
    </row>
    <row r="977" spans="2:31" ht="15" x14ac:dyDescent="0.25">
      <c r="B977"/>
      <c r="C977"/>
      <c r="D977"/>
      <c r="E977"/>
      <c r="F977"/>
      <c r="G977"/>
      <c r="H977"/>
      <c r="I977"/>
      <c r="J977"/>
      <c r="K977"/>
      <c r="L977"/>
      <c r="M977"/>
      <c r="N977"/>
      <c r="O977"/>
      <c r="P977"/>
      <c r="Q977"/>
      <c r="R977"/>
      <c r="T977"/>
      <c r="U977"/>
      <c r="V977"/>
      <c r="W977"/>
      <c r="X977" s="75"/>
      <c r="Y977"/>
      <c r="Z977" s="75"/>
      <c r="AA977" s="75"/>
      <c r="AB977"/>
      <c r="AC977"/>
      <c r="AD977"/>
      <c r="AE977"/>
    </row>
    <row r="978" spans="2:31" ht="15" x14ac:dyDescent="0.25">
      <c r="B978"/>
      <c r="C978"/>
      <c r="D978"/>
      <c r="E978"/>
      <c r="F978"/>
      <c r="G978"/>
      <c r="H978"/>
      <c r="I978"/>
      <c r="J978"/>
      <c r="K978"/>
      <c r="L978"/>
      <c r="M978"/>
      <c r="N978"/>
      <c r="O978"/>
      <c r="P978"/>
      <c r="Q978"/>
      <c r="R978"/>
      <c r="T978"/>
      <c r="U978"/>
      <c r="V978"/>
      <c r="W978"/>
      <c r="X978" s="75"/>
      <c r="Y978"/>
      <c r="Z978"/>
      <c r="AA978"/>
      <c r="AB978"/>
      <c r="AC978"/>
      <c r="AD978"/>
      <c r="AE978"/>
    </row>
    <row r="979" spans="2:31" ht="15" x14ac:dyDescent="0.25">
      <c r="B979"/>
      <c r="C979"/>
      <c r="D979"/>
      <c r="E979"/>
      <c r="F979"/>
      <c r="G979"/>
      <c r="H979"/>
      <c r="I979"/>
      <c r="J979"/>
      <c r="K979"/>
      <c r="L979"/>
      <c r="M979"/>
      <c r="N979"/>
      <c r="O979"/>
      <c r="P979"/>
      <c r="Q979"/>
      <c r="R979"/>
      <c r="T979"/>
      <c r="U979"/>
      <c r="V979"/>
      <c r="W979"/>
      <c r="X979" s="75"/>
      <c r="Y979"/>
      <c r="Z979"/>
      <c r="AA979"/>
      <c r="AB979"/>
      <c r="AC979"/>
      <c r="AD979"/>
      <c r="AE979"/>
    </row>
    <row r="980" spans="2:31" ht="15" x14ac:dyDescent="0.25">
      <c r="B980"/>
      <c r="C980"/>
      <c r="D980"/>
      <c r="E980"/>
      <c r="F980"/>
      <c r="G980"/>
      <c r="H980"/>
      <c r="I980"/>
      <c r="J980"/>
      <c r="K980"/>
      <c r="L980"/>
      <c r="M980"/>
      <c r="N980"/>
      <c r="O980"/>
      <c r="P980"/>
      <c r="Q980"/>
      <c r="R980"/>
      <c r="T980"/>
      <c r="U980"/>
      <c r="V980"/>
      <c r="W980"/>
      <c r="X980" s="75"/>
      <c r="Y980"/>
      <c r="Z980" s="75"/>
      <c r="AA980" s="75"/>
      <c r="AB980"/>
      <c r="AC980"/>
      <c r="AD980"/>
      <c r="AE980"/>
    </row>
    <row r="981" spans="2:31" ht="15" x14ac:dyDescent="0.25">
      <c r="B981"/>
      <c r="C981"/>
      <c r="D981"/>
      <c r="E981"/>
      <c r="F981"/>
      <c r="G981"/>
      <c r="H981"/>
      <c r="I981"/>
      <c r="J981"/>
      <c r="K981"/>
      <c r="L981"/>
      <c r="M981"/>
      <c r="N981"/>
      <c r="O981"/>
      <c r="P981"/>
      <c r="Q981"/>
      <c r="R981"/>
      <c r="T981"/>
      <c r="U981"/>
      <c r="V981"/>
      <c r="W981"/>
      <c r="X981" s="75"/>
      <c r="Y981"/>
      <c r="Z981"/>
      <c r="AA981"/>
      <c r="AB981"/>
      <c r="AC981"/>
      <c r="AD981"/>
      <c r="AE981"/>
    </row>
    <row r="982" spans="2:31" ht="15" x14ac:dyDescent="0.25">
      <c r="B982"/>
      <c r="C982"/>
      <c r="D982"/>
      <c r="E982"/>
      <c r="F982"/>
      <c r="G982"/>
      <c r="H982"/>
      <c r="I982"/>
      <c r="J982"/>
      <c r="K982"/>
      <c r="L982"/>
      <c r="M982"/>
      <c r="N982"/>
      <c r="O982"/>
      <c r="P982"/>
      <c r="Q982"/>
      <c r="R982"/>
      <c r="T982"/>
      <c r="U982"/>
      <c r="V982"/>
      <c r="W982"/>
      <c r="X982" s="75"/>
      <c r="Y982"/>
      <c r="Z982"/>
      <c r="AA982"/>
      <c r="AB982"/>
      <c r="AC982"/>
      <c r="AD982"/>
      <c r="AE982"/>
    </row>
    <row r="983" spans="2:31" ht="15" x14ac:dyDescent="0.25">
      <c r="B983"/>
      <c r="C983"/>
      <c r="D983"/>
      <c r="E983"/>
      <c r="F983"/>
      <c r="G983"/>
      <c r="H983"/>
      <c r="I983"/>
      <c r="J983"/>
      <c r="K983"/>
      <c r="L983"/>
      <c r="M983"/>
      <c r="N983"/>
      <c r="O983"/>
      <c r="P983"/>
      <c r="Q983"/>
      <c r="R983"/>
      <c r="T983"/>
      <c r="U983"/>
      <c r="V983"/>
      <c r="W983"/>
      <c r="X983" s="75"/>
      <c r="Y983"/>
      <c r="Z983"/>
      <c r="AA983"/>
      <c r="AB983"/>
      <c r="AC983"/>
      <c r="AD983"/>
      <c r="AE983"/>
    </row>
    <row r="984" spans="2:31" ht="15" x14ac:dyDescent="0.25">
      <c r="B984"/>
      <c r="C984"/>
      <c r="D984"/>
      <c r="E984"/>
      <c r="F984"/>
      <c r="G984"/>
      <c r="H984"/>
      <c r="I984"/>
      <c r="J984"/>
      <c r="K984"/>
      <c r="L984"/>
      <c r="M984"/>
      <c r="N984"/>
      <c r="O984"/>
      <c r="P984"/>
      <c r="Q984"/>
      <c r="R984"/>
      <c r="T984"/>
      <c r="U984"/>
      <c r="V984"/>
      <c r="W984"/>
      <c r="X984" s="75"/>
      <c r="Y984"/>
      <c r="Z984" s="75"/>
      <c r="AA984" s="75"/>
      <c r="AB984"/>
      <c r="AC984"/>
      <c r="AD984"/>
      <c r="AE984"/>
    </row>
    <row r="985" spans="2:31" ht="15" x14ac:dyDescent="0.25">
      <c r="B985"/>
      <c r="C985"/>
      <c r="D985"/>
      <c r="E985"/>
      <c r="F985"/>
      <c r="G985"/>
      <c r="H985"/>
      <c r="I985"/>
      <c r="J985"/>
      <c r="K985"/>
      <c r="L985"/>
      <c r="M985"/>
      <c r="N985"/>
      <c r="O985"/>
      <c r="P985"/>
      <c r="Q985"/>
      <c r="R985"/>
      <c r="T985"/>
      <c r="U985"/>
      <c r="V985"/>
      <c r="W985"/>
      <c r="X985" s="75"/>
      <c r="Y985"/>
      <c r="Z985"/>
      <c r="AA985"/>
      <c r="AB985"/>
      <c r="AC985"/>
      <c r="AD985"/>
      <c r="AE985"/>
    </row>
    <row r="986" spans="2:31" ht="15" x14ac:dyDescent="0.25">
      <c r="B986"/>
      <c r="C986"/>
      <c r="D986"/>
      <c r="E986"/>
      <c r="F986"/>
      <c r="G986"/>
      <c r="H986"/>
      <c r="I986"/>
      <c r="J986"/>
      <c r="K986"/>
      <c r="L986"/>
      <c r="M986"/>
      <c r="N986"/>
      <c r="O986"/>
      <c r="P986"/>
      <c r="Q986"/>
      <c r="R986"/>
      <c r="T986"/>
      <c r="U986"/>
      <c r="V986"/>
      <c r="W986"/>
      <c r="X986" s="75"/>
      <c r="Y986"/>
      <c r="Z986" s="75"/>
      <c r="AA986"/>
      <c r="AB986"/>
      <c r="AC986"/>
      <c r="AD986"/>
      <c r="AE986"/>
    </row>
    <row r="987" spans="2:31" ht="15" x14ac:dyDescent="0.25">
      <c r="B987"/>
      <c r="C987"/>
      <c r="D987"/>
      <c r="E987"/>
      <c r="F987"/>
      <c r="G987"/>
      <c r="H987"/>
      <c r="I987"/>
      <c r="J987"/>
      <c r="K987"/>
      <c r="L987"/>
      <c r="M987"/>
      <c r="N987"/>
      <c r="O987"/>
      <c r="P987"/>
      <c r="Q987"/>
      <c r="R987"/>
      <c r="T987"/>
      <c r="U987"/>
      <c r="V987"/>
      <c r="W987"/>
      <c r="X987" s="75"/>
      <c r="Y987"/>
      <c r="Z987"/>
      <c r="AA987"/>
      <c r="AB987"/>
      <c r="AC987"/>
      <c r="AD987"/>
      <c r="AE987"/>
    </row>
    <row r="988" spans="2:31" ht="15" x14ac:dyDescent="0.25">
      <c r="B988"/>
      <c r="C988"/>
      <c r="D988"/>
      <c r="E988"/>
      <c r="F988"/>
      <c r="G988"/>
      <c r="H988"/>
      <c r="I988"/>
      <c r="J988"/>
      <c r="K988"/>
      <c r="L988"/>
      <c r="M988"/>
      <c r="N988"/>
      <c r="O988"/>
      <c r="P988"/>
      <c r="Q988"/>
      <c r="R988"/>
      <c r="T988"/>
      <c r="U988"/>
      <c r="V988"/>
      <c r="W988"/>
      <c r="X988" s="75"/>
      <c r="Y988"/>
      <c r="Z988"/>
      <c r="AA988"/>
      <c r="AB988"/>
      <c r="AC988"/>
      <c r="AD988"/>
      <c r="AE988"/>
    </row>
    <row r="989" spans="2:31" ht="15" x14ac:dyDescent="0.25">
      <c r="B989"/>
      <c r="C989"/>
      <c r="D989"/>
      <c r="E989"/>
      <c r="F989"/>
      <c r="G989"/>
      <c r="H989"/>
      <c r="I989"/>
      <c r="J989"/>
      <c r="K989"/>
      <c r="L989"/>
      <c r="M989"/>
      <c r="N989"/>
      <c r="O989"/>
      <c r="P989"/>
      <c r="Q989"/>
      <c r="R989"/>
      <c r="T989"/>
      <c r="U989"/>
      <c r="V989"/>
      <c r="W989"/>
      <c r="X989" s="75"/>
      <c r="Y989"/>
      <c r="Z989" s="75"/>
      <c r="AA989" s="75"/>
      <c r="AB989"/>
      <c r="AC989"/>
      <c r="AD989"/>
      <c r="AE989"/>
    </row>
    <row r="990" spans="2:31" ht="15" x14ac:dyDescent="0.25">
      <c r="B990"/>
      <c r="C990"/>
      <c r="D990"/>
      <c r="E990"/>
      <c r="F990"/>
      <c r="G990"/>
      <c r="H990"/>
      <c r="I990"/>
      <c r="J990"/>
      <c r="K990"/>
      <c r="L990"/>
      <c r="M990"/>
      <c r="N990"/>
      <c r="O990"/>
      <c r="P990"/>
      <c r="Q990"/>
      <c r="R990"/>
      <c r="T990"/>
      <c r="U990"/>
      <c r="V990"/>
      <c r="W990"/>
      <c r="X990" s="75"/>
      <c r="Y990"/>
      <c r="Z990"/>
      <c r="AA990"/>
      <c r="AB990"/>
      <c r="AC990"/>
      <c r="AD990"/>
      <c r="AE990"/>
    </row>
    <row r="991" spans="2:31" ht="15" x14ac:dyDescent="0.25">
      <c r="B991"/>
      <c r="C991"/>
      <c r="D991"/>
      <c r="E991"/>
      <c r="F991"/>
      <c r="G991"/>
      <c r="H991"/>
      <c r="I991"/>
      <c r="J991"/>
      <c r="K991"/>
      <c r="L991"/>
      <c r="M991"/>
      <c r="N991"/>
      <c r="O991"/>
      <c r="P991"/>
      <c r="Q991"/>
      <c r="R991"/>
      <c r="T991"/>
      <c r="U991"/>
      <c r="V991"/>
      <c r="W991"/>
      <c r="X991" s="75"/>
      <c r="Y991"/>
      <c r="Z991"/>
      <c r="AA991"/>
      <c r="AB991"/>
      <c r="AC991"/>
      <c r="AD991"/>
      <c r="AE991"/>
    </row>
    <row r="992" spans="2:31" ht="15" x14ac:dyDescent="0.25">
      <c r="B992"/>
      <c r="C992"/>
      <c r="D992"/>
      <c r="E992"/>
      <c r="F992"/>
      <c r="G992"/>
      <c r="H992"/>
      <c r="I992"/>
      <c r="J992"/>
      <c r="K992"/>
      <c r="L992"/>
      <c r="M992"/>
      <c r="N992"/>
      <c r="O992"/>
      <c r="P992"/>
      <c r="Q992"/>
      <c r="R992"/>
      <c r="T992"/>
      <c r="U992"/>
      <c r="V992"/>
      <c r="W992"/>
      <c r="X992" s="75"/>
      <c r="Y992"/>
      <c r="Z992"/>
      <c r="AA992"/>
      <c r="AB992"/>
      <c r="AC992"/>
      <c r="AD992"/>
      <c r="AE992"/>
    </row>
    <row r="993" spans="2:31" ht="15" x14ac:dyDescent="0.25">
      <c r="B993"/>
      <c r="C993"/>
      <c r="D993"/>
      <c r="E993"/>
      <c r="F993"/>
      <c r="G993"/>
      <c r="H993"/>
      <c r="I993"/>
      <c r="J993"/>
      <c r="K993"/>
      <c r="L993"/>
      <c r="M993"/>
      <c r="N993"/>
      <c r="O993"/>
      <c r="P993"/>
      <c r="Q993"/>
      <c r="R993"/>
      <c r="T993"/>
      <c r="U993"/>
      <c r="V993"/>
      <c r="W993"/>
      <c r="X993" s="75"/>
      <c r="Y993"/>
      <c r="Z993"/>
      <c r="AA993"/>
      <c r="AB993"/>
      <c r="AC993"/>
      <c r="AD993"/>
      <c r="AE993"/>
    </row>
    <row r="994" spans="2:31" ht="15" x14ac:dyDescent="0.25">
      <c r="B994"/>
      <c r="C994"/>
      <c r="D994"/>
      <c r="E994"/>
      <c r="F994"/>
      <c r="G994"/>
      <c r="H994"/>
      <c r="I994"/>
      <c r="J994"/>
      <c r="K994"/>
      <c r="L994"/>
      <c r="M994"/>
      <c r="N994"/>
      <c r="O994"/>
      <c r="P994"/>
      <c r="Q994"/>
      <c r="R994"/>
      <c r="T994"/>
      <c r="U994"/>
      <c r="V994"/>
      <c r="W994"/>
      <c r="X994" s="75"/>
      <c r="Y994"/>
      <c r="Z994" s="75"/>
      <c r="AA994" s="75"/>
      <c r="AB994"/>
      <c r="AC994"/>
      <c r="AD994"/>
      <c r="AE994"/>
    </row>
    <row r="995" spans="2:31" ht="15" x14ac:dyDescent="0.25">
      <c r="B995"/>
      <c r="C995"/>
      <c r="D995"/>
      <c r="E995"/>
      <c r="F995"/>
      <c r="G995"/>
      <c r="H995"/>
      <c r="I995"/>
      <c r="J995"/>
      <c r="K995"/>
      <c r="L995"/>
      <c r="M995"/>
      <c r="N995"/>
      <c r="O995"/>
      <c r="P995"/>
      <c r="Q995"/>
      <c r="R995"/>
      <c r="T995"/>
      <c r="U995"/>
      <c r="V995"/>
      <c r="W995"/>
      <c r="X995" s="75"/>
      <c r="Y995"/>
      <c r="Z995" s="75"/>
      <c r="AA995" s="75"/>
      <c r="AB995"/>
      <c r="AC995"/>
      <c r="AD995"/>
      <c r="AE995"/>
    </row>
    <row r="996" spans="2:31" ht="15" x14ac:dyDescent="0.25">
      <c r="B996"/>
      <c r="C996"/>
      <c r="D996"/>
      <c r="E996"/>
      <c r="F996"/>
      <c r="G996"/>
      <c r="H996"/>
      <c r="I996"/>
      <c r="J996"/>
      <c r="K996"/>
      <c r="L996"/>
      <c r="M996"/>
      <c r="N996"/>
      <c r="O996"/>
      <c r="P996"/>
      <c r="Q996"/>
      <c r="R996"/>
      <c r="T996"/>
      <c r="U996"/>
      <c r="V996"/>
      <c r="W996"/>
      <c r="X996" s="75"/>
      <c r="Y996"/>
      <c r="Z996" s="75"/>
      <c r="AA996" s="75"/>
      <c r="AB996"/>
      <c r="AC996"/>
      <c r="AD996"/>
      <c r="AE996"/>
    </row>
    <row r="997" spans="2:31" ht="15" x14ac:dyDescent="0.25">
      <c r="B997"/>
      <c r="C997"/>
      <c r="D997"/>
      <c r="E997"/>
      <c r="F997"/>
      <c r="G997"/>
      <c r="H997"/>
      <c r="I997"/>
      <c r="J997"/>
      <c r="K997"/>
      <c r="L997"/>
      <c r="M997"/>
      <c r="N997"/>
      <c r="O997"/>
      <c r="P997"/>
      <c r="Q997"/>
      <c r="R997"/>
      <c r="T997"/>
      <c r="U997"/>
      <c r="V997"/>
      <c r="W997"/>
      <c r="X997" s="75"/>
      <c r="Y997"/>
      <c r="Z997" s="75"/>
      <c r="AA997" s="75"/>
      <c r="AB997"/>
      <c r="AC997"/>
      <c r="AD997"/>
      <c r="AE997"/>
    </row>
    <row r="998" spans="2:31" ht="15" x14ac:dyDescent="0.25">
      <c r="B998"/>
      <c r="C998"/>
      <c r="D998"/>
      <c r="E998"/>
      <c r="F998"/>
      <c r="G998"/>
      <c r="H998"/>
      <c r="I998"/>
      <c r="J998"/>
      <c r="K998"/>
      <c r="L998"/>
      <c r="M998"/>
      <c r="N998"/>
      <c r="O998"/>
      <c r="P998"/>
      <c r="Q998"/>
      <c r="R998"/>
      <c r="T998"/>
      <c r="U998"/>
      <c r="V998"/>
      <c r="W998"/>
      <c r="X998" s="75"/>
      <c r="Y998"/>
      <c r="Z998" s="75"/>
      <c r="AA998" s="75"/>
      <c r="AB998"/>
      <c r="AC998"/>
      <c r="AD998"/>
      <c r="AE998"/>
    </row>
    <row r="999" spans="2:31" ht="15" x14ac:dyDescent="0.25">
      <c r="B999"/>
      <c r="C999"/>
      <c r="D999"/>
      <c r="E999"/>
      <c r="F999"/>
      <c r="G999"/>
      <c r="H999"/>
      <c r="I999"/>
      <c r="J999"/>
      <c r="K999"/>
      <c r="L999"/>
      <c r="M999"/>
      <c r="N999"/>
      <c r="O999"/>
      <c r="P999"/>
      <c r="Q999"/>
      <c r="R999"/>
      <c r="T999"/>
      <c r="U999"/>
      <c r="V999"/>
      <c r="W999"/>
      <c r="X999" s="75"/>
      <c r="Y999"/>
      <c r="Z999" s="75"/>
      <c r="AA999" s="75"/>
      <c r="AB999"/>
      <c r="AC999"/>
      <c r="AD999"/>
      <c r="AE999"/>
    </row>
    <row r="1000" spans="2:31" ht="15" x14ac:dyDescent="0.25">
      <c r="B1000"/>
      <c r="C1000"/>
      <c r="D1000"/>
      <c r="E1000"/>
      <c r="F1000"/>
      <c r="G1000"/>
      <c r="H1000"/>
      <c r="I1000"/>
      <c r="J1000"/>
      <c r="K1000"/>
      <c r="L1000"/>
      <c r="M1000"/>
      <c r="N1000"/>
      <c r="O1000"/>
      <c r="P1000"/>
      <c r="Q1000"/>
      <c r="R1000"/>
      <c r="T1000"/>
      <c r="U1000"/>
      <c r="V1000"/>
      <c r="W1000"/>
      <c r="X1000" s="75"/>
      <c r="Y1000"/>
      <c r="Z1000" s="75"/>
      <c r="AA1000" s="75"/>
      <c r="AB1000"/>
      <c r="AC1000"/>
      <c r="AD1000"/>
      <c r="AE1000"/>
    </row>
    <row r="1001" spans="2:31" ht="15" x14ac:dyDescent="0.25">
      <c r="B1001"/>
      <c r="C1001"/>
      <c r="D1001"/>
      <c r="E1001"/>
      <c r="F1001"/>
      <c r="G1001"/>
      <c r="H1001"/>
      <c r="I1001"/>
      <c r="J1001"/>
      <c r="K1001"/>
      <c r="L1001"/>
      <c r="M1001"/>
      <c r="N1001"/>
      <c r="O1001"/>
      <c r="P1001"/>
      <c r="Q1001"/>
      <c r="R1001"/>
      <c r="T1001"/>
      <c r="U1001"/>
      <c r="V1001"/>
      <c r="W1001"/>
      <c r="X1001" s="75"/>
      <c r="Y1001"/>
      <c r="Z1001" s="75"/>
      <c r="AA1001" s="75"/>
      <c r="AB1001"/>
      <c r="AC1001"/>
      <c r="AD1001"/>
      <c r="AE1001"/>
    </row>
    <row r="1002" spans="2:31" ht="15" x14ac:dyDescent="0.25">
      <c r="B1002"/>
      <c r="C1002"/>
      <c r="D1002"/>
      <c r="E1002"/>
      <c r="F1002"/>
      <c r="G1002"/>
      <c r="H1002"/>
      <c r="I1002"/>
      <c r="J1002"/>
      <c r="K1002"/>
      <c r="L1002"/>
      <c r="M1002"/>
      <c r="N1002"/>
      <c r="O1002"/>
      <c r="P1002"/>
      <c r="Q1002"/>
      <c r="R1002"/>
      <c r="T1002"/>
      <c r="U1002"/>
      <c r="V1002"/>
      <c r="W1002"/>
      <c r="X1002" s="75"/>
      <c r="Y1002"/>
      <c r="Z1002" s="75"/>
      <c r="AA1002" s="75"/>
      <c r="AB1002"/>
      <c r="AC1002"/>
      <c r="AD1002"/>
      <c r="AE1002"/>
    </row>
    <row r="1003" spans="2:31" ht="15" x14ac:dyDescent="0.25">
      <c r="B1003"/>
      <c r="C1003"/>
      <c r="D1003"/>
      <c r="E1003"/>
      <c r="F1003"/>
      <c r="G1003"/>
      <c r="H1003"/>
      <c r="I1003"/>
      <c r="J1003"/>
      <c r="K1003"/>
      <c r="L1003"/>
      <c r="M1003"/>
      <c r="N1003"/>
      <c r="O1003"/>
      <c r="P1003"/>
      <c r="Q1003"/>
      <c r="R1003"/>
      <c r="T1003"/>
      <c r="U1003"/>
      <c r="V1003"/>
      <c r="W1003"/>
      <c r="X1003" s="75"/>
      <c r="Y1003"/>
      <c r="Z1003" s="75"/>
      <c r="AA1003" s="75"/>
      <c r="AB1003"/>
      <c r="AC1003"/>
      <c r="AD1003"/>
      <c r="AE1003"/>
    </row>
    <row r="1004" spans="2:31" ht="15" x14ac:dyDescent="0.25">
      <c r="B1004"/>
      <c r="C1004"/>
      <c r="D1004"/>
      <c r="E1004"/>
      <c r="F1004"/>
      <c r="G1004"/>
      <c r="H1004"/>
      <c r="I1004"/>
      <c r="J1004"/>
      <c r="K1004"/>
      <c r="L1004"/>
      <c r="M1004"/>
      <c r="N1004"/>
      <c r="O1004"/>
      <c r="P1004"/>
      <c r="Q1004"/>
      <c r="R1004"/>
      <c r="T1004"/>
      <c r="U1004"/>
      <c r="V1004"/>
      <c r="W1004"/>
      <c r="X1004" s="75"/>
      <c r="Y1004"/>
      <c r="Z1004" s="75"/>
      <c r="AA1004" s="75"/>
      <c r="AB1004"/>
      <c r="AC1004"/>
      <c r="AD1004"/>
      <c r="AE1004"/>
    </row>
    <row r="1005" spans="2:31" ht="15" x14ac:dyDescent="0.25">
      <c r="B1005"/>
      <c r="C1005"/>
      <c r="D1005"/>
      <c r="E1005"/>
      <c r="F1005"/>
      <c r="G1005"/>
      <c r="H1005"/>
      <c r="I1005"/>
      <c r="J1005"/>
      <c r="K1005"/>
      <c r="L1005"/>
      <c r="M1005"/>
      <c r="N1005"/>
      <c r="O1005"/>
      <c r="P1005"/>
      <c r="Q1005"/>
      <c r="R1005"/>
      <c r="T1005"/>
      <c r="U1005"/>
      <c r="V1005"/>
      <c r="W1005"/>
      <c r="X1005" s="75"/>
      <c r="Y1005"/>
      <c r="Z1005"/>
      <c r="AA1005"/>
      <c r="AB1005"/>
      <c r="AC1005"/>
      <c r="AD1005"/>
      <c r="AE1005"/>
    </row>
    <row r="1006" spans="2:31" ht="15" x14ac:dyDescent="0.25">
      <c r="B1006"/>
      <c r="C1006"/>
      <c r="D1006"/>
      <c r="E1006"/>
      <c r="F1006"/>
      <c r="G1006"/>
      <c r="H1006"/>
      <c r="I1006"/>
      <c r="J1006"/>
      <c r="K1006"/>
      <c r="L1006"/>
      <c r="M1006"/>
      <c r="N1006"/>
      <c r="O1006"/>
      <c r="P1006"/>
      <c r="Q1006"/>
      <c r="R1006"/>
      <c r="T1006"/>
      <c r="U1006"/>
      <c r="V1006"/>
      <c r="W1006"/>
      <c r="X1006" s="75"/>
      <c r="Y1006"/>
      <c r="Z1006" s="75"/>
      <c r="AA1006" s="75"/>
      <c r="AB1006"/>
      <c r="AC1006"/>
      <c r="AD1006"/>
      <c r="AE1006"/>
    </row>
    <row r="1007" spans="2:31" ht="15" x14ac:dyDescent="0.25">
      <c r="B1007"/>
      <c r="C1007"/>
      <c r="D1007"/>
      <c r="E1007"/>
      <c r="F1007"/>
      <c r="G1007"/>
      <c r="H1007"/>
      <c r="I1007"/>
      <c r="J1007"/>
      <c r="K1007"/>
      <c r="L1007"/>
      <c r="M1007"/>
      <c r="N1007"/>
      <c r="O1007"/>
      <c r="P1007"/>
      <c r="Q1007"/>
      <c r="R1007"/>
      <c r="T1007"/>
      <c r="U1007"/>
      <c r="V1007"/>
      <c r="W1007"/>
      <c r="X1007" s="75"/>
      <c r="Y1007"/>
      <c r="Z1007" s="75"/>
      <c r="AA1007" s="75"/>
      <c r="AB1007"/>
      <c r="AC1007"/>
      <c r="AD1007"/>
      <c r="AE1007"/>
    </row>
    <row r="1008" spans="2:31" ht="15" x14ac:dyDescent="0.25">
      <c r="B1008"/>
      <c r="C1008"/>
      <c r="D1008"/>
      <c r="E1008"/>
      <c r="F1008"/>
      <c r="G1008"/>
      <c r="H1008"/>
      <c r="I1008"/>
      <c r="J1008"/>
      <c r="K1008"/>
      <c r="L1008"/>
      <c r="M1008"/>
      <c r="N1008"/>
      <c r="O1008"/>
      <c r="P1008"/>
      <c r="Q1008"/>
      <c r="R1008"/>
      <c r="T1008"/>
      <c r="U1008"/>
      <c r="V1008"/>
      <c r="W1008"/>
      <c r="X1008" s="75"/>
      <c r="Y1008"/>
      <c r="Z1008" s="75"/>
      <c r="AA1008" s="75"/>
      <c r="AB1008"/>
      <c r="AC1008"/>
      <c r="AD1008"/>
      <c r="AE1008"/>
    </row>
    <row r="1009" spans="2:31" ht="15" x14ac:dyDescent="0.25">
      <c r="B1009"/>
      <c r="C1009"/>
      <c r="D1009"/>
      <c r="E1009"/>
      <c r="F1009"/>
      <c r="G1009"/>
      <c r="H1009"/>
      <c r="I1009"/>
      <c r="J1009"/>
      <c r="K1009"/>
      <c r="L1009"/>
      <c r="M1009"/>
      <c r="N1009"/>
      <c r="O1009"/>
      <c r="P1009"/>
      <c r="Q1009"/>
      <c r="R1009"/>
      <c r="T1009"/>
      <c r="U1009"/>
      <c r="V1009"/>
      <c r="W1009"/>
      <c r="X1009" s="75"/>
      <c r="Y1009"/>
      <c r="Z1009" s="75"/>
      <c r="AA1009" s="75"/>
      <c r="AB1009"/>
      <c r="AC1009"/>
      <c r="AD1009"/>
      <c r="AE1009"/>
    </row>
    <row r="1010" spans="2:31" ht="15" x14ac:dyDescent="0.25">
      <c r="B1010"/>
      <c r="C1010"/>
      <c r="D1010"/>
      <c r="E1010"/>
      <c r="F1010"/>
      <c r="G1010"/>
      <c r="H1010"/>
      <c r="I1010"/>
      <c r="J1010"/>
      <c r="K1010"/>
      <c r="L1010"/>
      <c r="M1010"/>
      <c r="N1010"/>
      <c r="O1010"/>
      <c r="P1010"/>
      <c r="Q1010"/>
      <c r="R1010"/>
      <c r="T1010"/>
      <c r="U1010"/>
      <c r="V1010"/>
      <c r="W1010"/>
      <c r="X1010" s="75"/>
      <c r="Y1010"/>
      <c r="Z1010"/>
      <c r="AA1010"/>
      <c r="AB1010"/>
      <c r="AC1010"/>
      <c r="AD1010"/>
      <c r="AE1010"/>
    </row>
    <row r="1011" spans="2:31" ht="15" x14ac:dyDescent="0.25">
      <c r="B1011"/>
      <c r="C1011"/>
      <c r="D1011"/>
      <c r="E1011"/>
      <c r="F1011"/>
      <c r="G1011"/>
      <c r="H1011"/>
      <c r="I1011"/>
      <c r="J1011"/>
      <c r="K1011"/>
      <c r="L1011"/>
      <c r="M1011"/>
      <c r="N1011"/>
      <c r="O1011"/>
      <c r="P1011"/>
      <c r="Q1011"/>
      <c r="R1011"/>
      <c r="T1011"/>
      <c r="U1011"/>
      <c r="V1011"/>
      <c r="W1011"/>
      <c r="X1011" s="75"/>
      <c r="Y1011"/>
      <c r="Z1011" s="75"/>
      <c r="AA1011" s="75"/>
      <c r="AB1011"/>
      <c r="AC1011"/>
      <c r="AD1011"/>
      <c r="AE1011"/>
    </row>
    <row r="1012" spans="2:31" ht="15" x14ac:dyDescent="0.25">
      <c r="B1012"/>
      <c r="C1012"/>
      <c r="D1012"/>
      <c r="E1012"/>
      <c r="F1012"/>
      <c r="G1012"/>
      <c r="H1012"/>
      <c r="I1012"/>
      <c r="J1012"/>
      <c r="K1012"/>
      <c r="L1012"/>
      <c r="M1012"/>
      <c r="N1012"/>
      <c r="O1012"/>
      <c r="P1012"/>
      <c r="Q1012"/>
      <c r="R1012"/>
      <c r="T1012"/>
      <c r="U1012"/>
      <c r="V1012"/>
      <c r="W1012"/>
      <c r="X1012" s="75"/>
      <c r="Y1012"/>
      <c r="Z1012"/>
      <c r="AA1012"/>
      <c r="AB1012"/>
      <c r="AC1012"/>
      <c r="AD1012"/>
      <c r="AE1012"/>
    </row>
    <row r="1013" spans="2:31" ht="15" x14ac:dyDescent="0.25">
      <c r="B1013"/>
      <c r="C1013"/>
      <c r="D1013"/>
      <c r="E1013"/>
      <c r="F1013"/>
      <c r="G1013"/>
      <c r="H1013"/>
      <c r="I1013"/>
      <c r="J1013"/>
      <c r="K1013"/>
      <c r="L1013"/>
      <c r="M1013"/>
      <c r="N1013"/>
      <c r="O1013"/>
      <c r="P1013"/>
      <c r="Q1013"/>
      <c r="R1013"/>
      <c r="T1013"/>
      <c r="U1013"/>
      <c r="V1013"/>
      <c r="W1013"/>
      <c r="X1013" s="75"/>
      <c r="Y1013"/>
      <c r="Z1013"/>
      <c r="AA1013"/>
      <c r="AB1013"/>
      <c r="AC1013"/>
      <c r="AD1013"/>
      <c r="AE1013"/>
    </row>
    <row r="1014" spans="2:31" ht="15" x14ac:dyDescent="0.25">
      <c r="B1014"/>
      <c r="C1014"/>
      <c r="D1014"/>
      <c r="E1014"/>
      <c r="F1014"/>
      <c r="G1014"/>
      <c r="H1014"/>
      <c r="I1014"/>
      <c r="J1014"/>
      <c r="K1014"/>
      <c r="L1014"/>
      <c r="M1014"/>
      <c r="N1014"/>
      <c r="O1014"/>
      <c r="P1014"/>
      <c r="Q1014"/>
      <c r="R1014"/>
      <c r="T1014"/>
      <c r="U1014"/>
      <c r="V1014"/>
      <c r="W1014"/>
      <c r="X1014" s="75"/>
      <c r="Y1014"/>
      <c r="Z1014" s="75"/>
      <c r="AA1014" s="75"/>
      <c r="AB1014"/>
      <c r="AC1014"/>
      <c r="AD1014"/>
      <c r="AE1014"/>
    </row>
    <row r="1015" spans="2:31" ht="15" x14ac:dyDescent="0.25">
      <c r="B1015"/>
      <c r="C1015"/>
      <c r="D1015"/>
      <c r="E1015"/>
      <c r="F1015"/>
      <c r="G1015"/>
      <c r="H1015"/>
      <c r="I1015"/>
      <c r="J1015"/>
      <c r="K1015"/>
      <c r="L1015"/>
      <c r="M1015"/>
      <c r="N1015"/>
      <c r="O1015"/>
      <c r="P1015"/>
      <c r="Q1015"/>
      <c r="R1015"/>
      <c r="T1015"/>
      <c r="U1015"/>
      <c r="V1015"/>
      <c r="W1015"/>
      <c r="X1015" s="75"/>
      <c r="Y1015"/>
      <c r="Z1015" s="75"/>
      <c r="AA1015" s="75"/>
      <c r="AB1015"/>
      <c r="AC1015"/>
      <c r="AD1015"/>
      <c r="AE1015"/>
    </row>
    <row r="1016" spans="2:31" ht="15" x14ac:dyDescent="0.25">
      <c r="B1016"/>
      <c r="C1016"/>
      <c r="D1016"/>
      <c r="E1016"/>
      <c r="F1016"/>
      <c r="G1016"/>
      <c r="H1016"/>
      <c r="I1016"/>
      <c r="J1016"/>
      <c r="K1016"/>
      <c r="L1016"/>
      <c r="M1016"/>
      <c r="N1016"/>
      <c r="O1016"/>
      <c r="P1016"/>
      <c r="Q1016"/>
      <c r="R1016"/>
      <c r="T1016"/>
      <c r="U1016"/>
      <c r="V1016"/>
      <c r="W1016"/>
      <c r="X1016" s="75"/>
      <c r="Y1016"/>
      <c r="Z1016"/>
      <c r="AA1016"/>
      <c r="AB1016"/>
      <c r="AC1016"/>
      <c r="AD1016"/>
      <c r="AE1016"/>
    </row>
    <row r="1017" spans="2:31" ht="15" x14ac:dyDescent="0.25">
      <c r="B1017"/>
      <c r="C1017"/>
      <c r="D1017"/>
      <c r="E1017"/>
      <c r="F1017"/>
      <c r="G1017"/>
      <c r="H1017"/>
      <c r="I1017"/>
      <c r="J1017"/>
      <c r="K1017"/>
      <c r="L1017"/>
      <c r="M1017"/>
      <c r="N1017"/>
      <c r="O1017"/>
      <c r="P1017"/>
      <c r="Q1017"/>
      <c r="R1017"/>
      <c r="T1017"/>
      <c r="U1017"/>
      <c r="V1017"/>
      <c r="W1017"/>
      <c r="X1017" s="75"/>
      <c r="Y1017"/>
      <c r="Z1017"/>
      <c r="AA1017"/>
      <c r="AB1017"/>
      <c r="AC1017"/>
      <c r="AD1017"/>
      <c r="AE1017"/>
    </row>
    <row r="1018" spans="2:31" ht="15" x14ac:dyDescent="0.25">
      <c r="B1018"/>
      <c r="C1018"/>
      <c r="D1018"/>
      <c r="E1018"/>
      <c r="F1018"/>
      <c r="G1018"/>
      <c r="H1018"/>
      <c r="I1018"/>
      <c r="J1018"/>
      <c r="K1018"/>
      <c r="L1018"/>
      <c r="M1018"/>
      <c r="N1018"/>
      <c r="O1018"/>
      <c r="P1018"/>
      <c r="Q1018"/>
      <c r="R1018"/>
      <c r="T1018"/>
      <c r="U1018"/>
      <c r="V1018"/>
      <c r="W1018"/>
      <c r="X1018" s="75"/>
      <c r="Y1018"/>
      <c r="Z1018" s="75"/>
      <c r="AA1018" s="75"/>
      <c r="AB1018"/>
      <c r="AC1018"/>
      <c r="AD1018"/>
      <c r="AE1018"/>
    </row>
    <row r="1019" spans="2:31" ht="15" x14ac:dyDescent="0.25">
      <c r="B1019"/>
      <c r="C1019"/>
      <c r="D1019"/>
      <c r="E1019"/>
      <c r="F1019"/>
      <c r="G1019"/>
      <c r="H1019"/>
      <c r="I1019"/>
      <c r="J1019"/>
      <c r="K1019"/>
      <c r="L1019"/>
      <c r="M1019"/>
      <c r="N1019"/>
      <c r="O1019"/>
      <c r="P1019"/>
      <c r="Q1019"/>
      <c r="R1019"/>
      <c r="T1019"/>
      <c r="U1019"/>
      <c r="V1019"/>
      <c r="W1019"/>
      <c r="X1019" s="75"/>
      <c r="Y1019"/>
      <c r="Z1019" s="75"/>
      <c r="AA1019" s="75"/>
      <c r="AB1019"/>
      <c r="AC1019"/>
      <c r="AD1019"/>
      <c r="AE1019"/>
    </row>
    <row r="1020" spans="2:31" ht="15" x14ac:dyDescent="0.25">
      <c r="B1020"/>
      <c r="C1020"/>
      <c r="D1020"/>
      <c r="E1020"/>
      <c r="F1020"/>
      <c r="G1020"/>
      <c r="H1020"/>
      <c r="I1020"/>
      <c r="J1020"/>
      <c r="K1020"/>
      <c r="L1020"/>
      <c r="M1020"/>
      <c r="N1020"/>
      <c r="O1020"/>
      <c r="P1020"/>
      <c r="Q1020"/>
      <c r="R1020"/>
      <c r="T1020"/>
      <c r="U1020"/>
      <c r="V1020"/>
      <c r="W1020"/>
      <c r="X1020" s="75"/>
      <c r="Y1020"/>
      <c r="Z1020"/>
      <c r="AA1020"/>
      <c r="AB1020"/>
      <c r="AC1020"/>
      <c r="AD1020"/>
      <c r="AE1020"/>
    </row>
    <row r="1021" spans="2:31" ht="15" x14ac:dyDescent="0.25">
      <c r="B1021"/>
      <c r="C1021"/>
      <c r="D1021"/>
      <c r="E1021"/>
      <c r="F1021"/>
      <c r="G1021"/>
      <c r="H1021"/>
      <c r="I1021"/>
      <c r="J1021"/>
      <c r="K1021"/>
      <c r="L1021"/>
      <c r="M1021"/>
      <c r="N1021"/>
      <c r="O1021"/>
      <c r="P1021"/>
      <c r="Q1021"/>
      <c r="R1021"/>
      <c r="T1021"/>
      <c r="U1021"/>
      <c r="V1021"/>
      <c r="W1021"/>
      <c r="X1021" s="75"/>
      <c r="Y1021"/>
      <c r="Z1021"/>
      <c r="AA1021"/>
      <c r="AB1021"/>
      <c r="AC1021"/>
      <c r="AD1021"/>
      <c r="AE1021"/>
    </row>
    <row r="1022" spans="2:31" ht="15" x14ac:dyDescent="0.25">
      <c r="B1022"/>
      <c r="C1022"/>
      <c r="D1022"/>
      <c r="E1022"/>
      <c r="F1022"/>
      <c r="G1022"/>
      <c r="H1022"/>
      <c r="I1022"/>
      <c r="J1022"/>
      <c r="K1022"/>
      <c r="L1022"/>
      <c r="M1022"/>
      <c r="N1022"/>
      <c r="O1022"/>
      <c r="P1022"/>
      <c r="Q1022"/>
      <c r="R1022"/>
      <c r="T1022"/>
      <c r="U1022"/>
      <c r="V1022"/>
      <c r="W1022"/>
      <c r="X1022" s="75"/>
      <c r="Y1022"/>
      <c r="Z1022"/>
      <c r="AA1022"/>
      <c r="AB1022"/>
      <c r="AC1022"/>
      <c r="AD1022"/>
      <c r="AE1022"/>
    </row>
    <row r="1023" spans="2:31" ht="15" x14ac:dyDescent="0.25">
      <c r="B1023"/>
      <c r="C1023"/>
      <c r="D1023"/>
      <c r="E1023"/>
      <c r="F1023"/>
      <c r="G1023"/>
      <c r="H1023"/>
      <c r="I1023"/>
      <c r="J1023"/>
      <c r="K1023"/>
      <c r="L1023"/>
      <c r="M1023"/>
      <c r="N1023"/>
      <c r="O1023"/>
      <c r="P1023"/>
      <c r="Q1023"/>
      <c r="R1023"/>
      <c r="T1023"/>
      <c r="U1023"/>
      <c r="V1023"/>
      <c r="W1023"/>
      <c r="X1023" s="75"/>
      <c r="Y1023"/>
      <c r="Z1023"/>
      <c r="AA1023"/>
      <c r="AB1023"/>
      <c r="AC1023"/>
      <c r="AD1023"/>
      <c r="AE1023"/>
    </row>
    <row r="1024" spans="2:31" ht="15" x14ac:dyDescent="0.25">
      <c r="B1024"/>
      <c r="C1024"/>
      <c r="D1024"/>
      <c r="E1024"/>
      <c r="F1024"/>
      <c r="G1024"/>
      <c r="H1024"/>
      <c r="I1024"/>
      <c r="J1024"/>
      <c r="K1024"/>
      <c r="L1024"/>
      <c r="M1024"/>
      <c r="N1024"/>
      <c r="O1024"/>
      <c r="P1024"/>
      <c r="Q1024"/>
      <c r="R1024"/>
      <c r="T1024"/>
      <c r="U1024"/>
      <c r="V1024"/>
      <c r="W1024"/>
      <c r="X1024" s="75"/>
      <c r="Y1024"/>
      <c r="Z1024"/>
      <c r="AA1024"/>
      <c r="AB1024"/>
      <c r="AC1024"/>
      <c r="AD1024"/>
      <c r="AE1024"/>
    </row>
    <row r="1025" spans="2:31" ht="15" x14ac:dyDescent="0.25">
      <c r="B1025"/>
      <c r="C1025"/>
      <c r="D1025"/>
      <c r="E1025"/>
      <c r="F1025"/>
      <c r="G1025"/>
      <c r="H1025"/>
      <c r="I1025"/>
      <c r="J1025"/>
      <c r="K1025"/>
      <c r="L1025"/>
      <c r="M1025"/>
      <c r="N1025"/>
      <c r="O1025"/>
      <c r="P1025"/>
      <c r="Q1025"/>
      <c r="R1025"/>
      <c r="T1025"/>
      <c r="U1025"/>
      <c r="V1025"/>
      <c r="W1025"/>
      <c r="X1025" s="75"/>
      <c r="Y1025"/>
      <c r="Z1025" s="75"/>
      <c r="AA1025" s="75"/>
      <c r="AB1025"/>
      <c r="AC1025"/>
      <c r="AD1025"/>
      <c r="AE1025"/>
    </row>
    <row r="1026" spans="2:31" ht="15" x14ac:dyDescent="0.25">
      <c r="B1026"/>
      <c r="C1026"/>
      <c r="D1026"/>
      <c r="E1026"/>
      <c r="F1026"/>
      <c r="G1026"/>
      <c r="H1026"/>
      <c r="I1026"/>
      <c r="J1026"/>
      <c r="K1026"/>
      <c r="L1026"/>
      <c r="M1026"/>
      <c r="N1026"/>
      <c r="O1026"/>
      <c r="P1026"/>
      <c r="Q1026"/>
      <c r="R1026"/>
      <c r="T1026"/>
      <c r="U1026"/>
      <c r="V1026"/>
      <c r="W1026"/>
      <c r="X1026" s="75"/>
      <c r="Y1026"/>
      <c r="Z1026" s="75"/>
      <c r="AA1026" s="75"/>
      <c r="AB1026"/>
      <c r="AC1026"/>
      <c r="AD1026"/>
      <c r="AE1026"/>
    </row>
    <row r="1027" spans="2:31" ht="15" x14ac:dyDescent="0.25">
      <c r="B1027"/>
      <c r="C1027"/>
      <c r="D1027"/>
      <c r="E1027"/>
      <c r="F1027"/>
      <c r="G1027"/>
      <c r="H1027"/>
      <c r="I1027"/>
      <c r="J1027"/>
      <c r="K1027"/>
      <c r="L1027"/>
      <c r="M1027"/>
      <c r="N1027"/>
      <c r="O1027"/>
      <c r="P1027"/>
      <c r="Q1027"/>
      <c r="R1027"/>
      <c r="T1027"/>
      <c r="U1027"/>
      <c r="V1027"/>
      <c r="W1027"/>
      <c r="X1027" s="75"/>
      <c r="Y1027"/>
      <c r="Z1027" s="75"/>
      <c r="AA1027" s="75"/>
      <c r="AB1027"/>
      <c r="AC1027"/>
      <c r="AD1027"/>
      <c r="AE1027"/>
    </row>
    <row r="1028" spans="2:31" ht="15" x14ac:dyDescent="0.25">
      <c r="B1028"/>
      <c r="C1028"/>
      <c r="D1028"/>
      <c r="E1028"/>
      <c r="F1028"/>
      <c r="G1028"/>
      <c r="H1028"/>
      <c r="I1028"/>
      <c r="J1028"/>
      <c r="K1028"/>
      <c r="L1028"/>
      <c r="M1028"/>
      <c r="N1028"/>
      <c r="O1028"/>
      <c r="P1028"/>
      <c r="Q1028"/>
      <c r="R1028"/>
      <c r="T1028"/>
      <c r="U1028"/>
      <c r="V1028"/>
      <c r="W1028"/>
      <c r="X1028" s="75"/>
      <c r="Y1028"/>
      <c r="Z1028" s="75"/>
      <c r="AA1028" s="75"/>
      <c r="AB1028"/>
      <c r="AC1028"/>
      <c r="AD1028"/>
      <c r="AE1028"/>
    </row>
    <row r="1029" spans="2:31" ht="15" x14ac:dyDescent="0.25">
      <c r="B1029"/>
      <c r="C1029"/>
      <c r="D1029"/>
      <c r="E1029"/>
      <c r="F1029"/>
      <c r="G1029"/>
      <c r="H1029"/>
      <c r="I1029"/>
      <c r="J1029"/>
      <c r="K1029"/>
      <c r="L1029"/>
      <c r="M1029"/>
      <c r="N1029"/>
      <c r="O1029"/>
      <c r="P1029"/>
      <c r="Q1029"/>
      <c r="R1029"/>
      <c r="T1029"/>
      <c r="U1029"/>
      <c r="V1029"/>
      <c r="W1029"/>
      <c r="X1029" s="75"/>
      <c r="Y1029"/>
      <c r="Z1029"/>
      <c r="AA1029"/>
      <c r="AB1029"/>
      <c r="AC1029"/>
      <c r="AD1029"/>
      <c r="AE1029"/>
    </row>
    <row r="1030" spans="2:31" ht="15" x14ac:dyDescent="0.25">
      <c r="B1030"/>
      <c r="C1030"/>
      <c r="D1030"/>
      <c r="E1030"/>
      <c r="F1030"/>
      <c r="G1030"/>
      <c r="H1030"/>
      <c r="I1030"/>
      <c r="J1030"/>
      <c r="K1030"/>
      <c r="L1030"/>
      <c r="M1030"/>
      <c r="N1030"/>
      <c r="O1030"/>
      <c r="P1030"/>
      <c r="Q1030"/>
      <c r="R1030"/>
      <c r="T1030"/>
      <c r="U1030"/>
      <c r="V1030"/>
      <c r="W1030"/>
      <c r="X1030" s="75"/>
      <c r="Y1030"/>
      <c r="Z1030"/>
      <c r="AA1030"/>
      <c r="AB1030"/>
      <c r="AC1030"/>
      <c r="AD1030"/>
      <c r="AE1030"/>
    </row>
    <row r="1031" spans="2:31" ht="15" x14ac:dyDescent="0.25">
      <c r="B1031"/>
      <c r="C1031"/>
      <c r="D1031"/>
      <c r="E1031"/>
      <c r="F1031"/>
      <c r="G1031"/>
      <c r="H1031"/>
      <c r="I1031"/>
      <c r="J1031"/>
      <c r="K1031"/>
      <c r="L1031"/>
      <c r="M1031"/>
      <c r="N1031"/>
      <c r="O1031"/>
      <c r="P1031"/>
      <c r="Q1031"/>
      <c r="R1031"/>
      <c r="T1031"/>
      <c r="U1031"/>
      <c r="V1031"/>
      <c r="W1031"/>
      <c r="X1031" s="75"/>
      <c r="Y1031"/>
      <c r="Z1031"/>
      <c r="AA1031"/>
      <c r="AB1031"/>
      <c r="AC1031"/>
      <c r="AD1031"/>
      <c r="AE1031"/>
    </row>
    <row r="1032" spans="2:31" ht="15" x14ac:dyDescent="0.25">
      <c r="B1032"/>
      <c r="C1032"/>
      <c r="D1032"/>
      <c r="E1032"/>
      <c r="F1032"/>
      <c r="G1032"/>
      <c r="H1032"/>
      <c r="I1032"/>
      <c r="J1032"/>
      <c r="K1032"/>
      <c r="L1032"/>
      <c r="M1032"/>
      <c r="N1032"/>
      <c r="O1032"/>
      <c r="P1032"/>
      <c r="Q1032"/>
      <c r="R1032"/>
      <c r="T1032"/>
      <c r="U1032"/>
      <c r="V1032"/>
      <c r="W1032"/>
      <c r="X1032" s="75"/>
      <c r="Y1032"/>
      <c r="Z1032"/>
      <c r="AA1032"/>
      <c r="AB1032"/>
      <c r="AC1032"/>
      <c r="AD1032"/>
      <c r="AE1032"/>
    </row>
    <row r="1033" spans="2:31" ht="15" x14ac:dyDescent="0.25">
      <c r="B1033"/>
      <c r="C1033"/>
      <c r="D1033"/>
      <c r="E1033"/>
      <c r="F1033"/>
      <c r="G1033"/>
      <c r="H1033"/>
      <c r="I1033"/>
      <c r="J1033"/>
      <c r="K1033"/>
      <c r="L1033"/>
      <c r="M1033"/>
      <c r="N1033"/>
      <c r="O1033"/>
      <c r="P1033"/>
      <c r="Q1033"/>
      <c r="R1033"/>
      <c r="T1033"/>
      <c r="U1033"/>
      <c r="V1033"/>
      <c r="W1033"/>
      <c r="X1033" s="75"/>
      <c r="Y1033"/>
      <c r="Z1033" s="75"/>
      <c r="AA1033" s="75"/>
      <c r="AB1033"/>
      <c r="AC1033"/>
      <c r="AD1033"/>
      <c r="AE1033"/>
    </row>
    <row r="1034" spans="2:31" ht="15" x14ac:dyDescent="0.25">
      <c r="B1034"/>
      <c r="C1034"/>
      <c r="D1034"/>
      <c r="E1034"/>
      <c r="F1034"/>
      <c r="G1034"/>
      <c r="H1034"/>
      <c r="I1034"/>
      <c r="J1034"/>
      <c r="K1034"/>
      <c r="L1034"/>
      <c r="M1034"/>
      <c r="N1034"/>
      <c r="O1034"/>
      <c r="P1034"/>
      <c r="Q1034"/>
      <c r="R1034"/>
      <c r="T1034"/>
      <c r="U1034"/>
      <c r="V1034"/>
      <c r="W1034"/>
      <c r="X1034" s="75"/>
      <c r="Y1034"/>
      <c r="Z1034" s="75"/>
      <c r="AA1034" s="75"/>
      <c r="AB1034"/>
      <c r="AC1034"/>
      <c r="AD1034"/>
      <c r="AE1034"/>
    </row>
    <row r="1035" spans="2:31" ht="15" x14ac:dyDescent="0.25">
      <c r="B1035"/>
      <c r="C1035"/>
      <c r="D1035"/>
      <c r="E1035"/>
      <c r="F1035"/>
      <c r="G1035"/>
      <c r="H1035"/>
      <c r="I1035"/>
      <c r="J1035"/>
      <c r="K1035"/>
      <c r="L1035"/>
      <c r="M1035"/>
      <c r="N1035"/>
      <c r="O1035"/>
      <c r="P1035"/>
      <c r="Q1035"/>
      <c r="R1035"/>
      <c r="T1035"/>
      <c r="U1035"/>
      <c r="V1035"/>
      <c r="W1035"/>
      <c r="X1035" s="75"/>
      <c r="Y1035"/>
      <c r="Z1035"/>
      <c r="AA1035"/>
      <c r="AB1035"/>
      <c r="AC1035"/>
      <c r="AD1035"/>
      <c r="AE1035"/>
    </row>
    <row r="1036" spans="2:31" ht="15" x14ac:dyDescent="0.25">
      <c r="B1036"/>
      <c r="C1036"/>
      <c r="D1036"/>
      <c r="E1036"/>
      <c r="F1036"/>
      <c r="G1036"/>
      <c r="H1036"/>
      <c r="I1036"/>
      <c r="J1036"/>
      <c r="K1036"/>
      <c r="L1036"/>
      <c r="M1036"/>
      <c r="N1036"/>
      <c r="O1036"/>
      <c r="P1036"/>
      <c r="Q1036"/>
      <c r="R1036"/>
      <c r="T1036"/>
      <c r="U1036"/>
      <c r="V1036"/>
      <c r="W1036"/>
      <c r="X1036" s="75"/>
      <c r="Y1036"/>
      <c r="Z1036"/>
      <c r="AA1036"/>
      <c r="AB1036"/>
      <c r="AC1036"/>
      <c r="AD1036"/>
      <c r="AE1036"/>
    </row>
    <row r="1037" spans="2:31" ht="15" x14ac:dyDescent="0.25">
      <c r="B1037"/>
      <c r="C1037"/>
      <c r="D1037"/>
      <c r="E1037"/>
      <c r="F1037"/>
      <c r="G1037"/>
      <c r="H1037"/>
      <c r="I1037"/>
      <c r="J1037"/>
      <c r="K1037"/>
      <c r="L1037"/>
      <c r="M1037"/>
      <c r="N1037"/>
      <c r="O1037"/>
      <c r="P1037"/>
      <c r="Q1037"/>
      <c r="R1037"/>
      <c r="T1037"/>
      <c r="U1037"/>
      <c r="V1037"/>
      <c r="W1037"/>
      <c r="X1037" s="75"/>
      <c r="Y1037"/>
      <c r="Z1037" s="75"/>
      <c r="AA1037" s="75"/>
      <c r="AB1037"/>
      <c r="AC1037"/>
      <c r="AD1037"/>
      <c r="AE1037"/>
    </row>
    <row r="1038" spans="2:31" ht="15" x14ac:dyDescent="0.25">
      <c r="B1038"/>
      <c r="C1038"/>
      <c r="D1038"/>
      <c r="E1038"/>
      <c r="F1038"/>
      <c r="G1038"/>
      <c r="H1038"/>
      <c r="I1038"/>
      <c r="J1038"/>
      <c r="K1038"/>
      <c r="L1038"/>
      <c r="M1038"/>
      <c r="N1038"/>
      <c r="O1038"/>
      <c r="P1038"/>
      <c r="Q1038"/>
      <c r="R1038"/>
      <c r="T1038"/>
      <c r="U1038"/>
      <c r="V1038"/>
      <c r="W1038"/>
      <c r="X1038" s="75"/>
      <c r="Y1038"/>
      <c r="Z1038" s="75"/>
      <c r="AA1038" s="75"/>
      <c r="AB1038"/>
      <c r="AC1038"/>
      <c r="AD1038"/>
      <c r="AE1038"/>
    </row>
    <row r="1039" spans="2:31" ht="15" x14ac:dyDescent="0.25">
      <c r="B1039"/>
      <c r="C1039"/>
      <c r="D1039"/>
      <c r="E1039"/>
      <c r="F1039"/>
      <c r="G1039"/>
      <c r="H1039"/>
      <c r="I1039"/>
      <c r="J1039"/>
      <c r="K1039"/>
      <c r="L1039"/>
      <c r="M1039"/>
      <c r="N1039"/>
      <c r="O1039"/>
      <c r="P1039"/>
      <c r="Q1039"/>
      <c r="R1039"/>
      <c r="T1039"/>
      <c r="U1039"/>
      <c r="V1039"/>
      <c r="W1039"/>
      <c r="X1039" s="75"/>
      <c r="Y1039"/>
      <c r="Z1039" s="75"/>
      <c r="AA1039" s="75"/>
      <c r="AB1039"/>
      <c r="AC1039"/>
      <c r="AD1039"/>
      <c r="AE1039"/>
    </row>
    <row r="1040" spans="2:31" ht="15" x14ac:dyDescent="0.25">
      <c r="B1040"/>
      <c r="C1040"/>
      <c r="D1040"/>
      <c r="E1040"/>
      <c r="F1040"/>
      <c r="G1040"/>
      <c r="H1040"/>
      <c r="I1040"/>
      <c r="J1040"/>
      <c r="K1040"/>
      <c r="L1040"/>
      <c r="M1040"/>
      <c r="N1040"/>
      <c r="O1040"/>
      <c r="P1040"/>
      <c r="Q1040"/>
      <c r="R1040"/>
      <c r="T1040"/>
      <c r="U1040"/>
      <c r="V1040"/>
      <c r="W1040"/>
      <c r="X1040" s="75"/>
      <c r="Y1040"/>
      <c r="Z1040"/>
      <c r="AA1040"/>
      <c r="AB1040"/>
      <c r="AC1040"/>
      <c r="AD1040"/>
      <c r="AE1040"/>
    </row>
    <row r="1041" spans="2:31" ht="15" x14ac:dyDescent="0.25">
      <c r="B1041"/>
      <c r="C1041"/>
      <c r="D1041"/>
      <c r="E1041"/>
      <c r="F1041"/>
      <c r="G1041"/>
      <c r="H1041"/>
      <c r="I1041"/>
      <c r="J1041"/>
      <c r="K1041"/>
      <c r="L1041"/>
      <c r="M1041"/>
      <c r="N1041"/>
      <c r="O1041"/>
      <c r="P1041"/>
      <c r="Q1041"/>
      <c r="R1041"/>
      <c r="T1041"/>
      <c r="U1041"/>
      <c r="V1041"/>
      <c r="W1041"/>
      <c r="X1041" s="75"/>
      <c r="Y1041"/>
      <c r="Z1041" s="75"/>
      <c r="AA1041" s="75"/>
      <c r="AB1041"/>
      <c r="AC1041"/>
      <c r="AD1041"/>
      <c r="AE1041"/>
    </row>
    <row r="1042" spans="2:31" ht="15" x14ac:dyDescent="0.25">
      <c r="B1042"/>
      <c r="C1042"/>
      <c r="D1042"/>
      <c r="E1042"/>
      <c r="F1042"/>
      <c r="G1042"/>
      <c r="H1042"/>
      <c r="I1042"/>
      <c r="J1042"/>
      <c r="K1042"/>
      <c r="L1042"/>
      <c r="M1042"/>
      <c r="N1042"/>
      <c r="O1042"/>
      <c r="P1042"/>
      <c r="Q1042"/>
      <c r="R1042"/>
      <c r="T1042"/>
      <c r="U1042"/>
      <c r="V1042"/>
      <c r="W1042"/>
      <c r="X1042" s="75"/>
      <c r="Y1042"/>
      <c r="Z1042"/>
      <c r="AA1042"/>
      <c r="AB1042"/>
      <c r="AC1042"/>
      <c r="AD1042"/>
      <c r="AE1042"/>
    </row>
    <row r="1043" spans="2:31" ht="15" x14ac:dyDescent="0.25">
      <c r="B1043"/>
      <c r="C1043"/>
      <c r="D1043"/>
      <c r="E1043"/>
      <c r="F1043"/>
      <c r="G1043"/>
      <c r="H1043"/>
      <c r="I1043"/>
      <c r="J1043"/>
      <c r="K1043"/>
      <c r="L1043"/>
      <c r="M1043"/>
      <c r="N1043"/>
      <c r="O1043"/>
      <c r="P1043"/>
      <c r="Q1043"/>
      <c r="R1043"/>
      <c r="T1043"/>
      <c r="U1043"/>
      <c r="V1043"/>
      <c r="W1043"/>
      <c r="X1043" s="75"/>
      <c r="Y1043"/>
      <c r="Z1043"/>
      <c r="AA1043"/>
      <c r="AB1043"/>
      <c r="AC1043"/>
      <c r="AD1043"/>
      <c r="AE1043"/>
    </row>
    <row r="1044" spans="2:31" ht="15" x14ac:dyDescent="0.25">
      <c r="B1044"/>
      <c r="C1044"/>
      <c r="D1044"/>
      <c r="E1044"/>
      <c r="F1044"/>
      <c r="G1044"/>
      <c r="H1044"/>
      <c r="I1044"/>
      <c r="J1044"/>
      <c r="K1044"/>
      <c r="L1044"/>
      <c r="M1044"/>
      <c r="N1044"/>
      <c r="O1044"/>
      <c r="P1044"/>
      <c r="Q1044"/>
      <c r="R1044"/>
      <c r="T1044"/>
      <c r="U1044"/>
      <c r="V1044"/>
      <c r="W1044"/>
      <c r="X1044" s="75"/>
      <c r="Y1044"/>
      <c r="Z1044"/>
      <c r="AA1044"/>
      <c r="AB1044"/>
      <c r="AC1044"/>
      <c r="AD1044"/>
      <c r="AE1044"/>
    </row>
    <row r="1045" spans="2:31" ht="15" x14ac:dyDescent="0.25">
      <c r="B1045"/>
      <c r="C1045"/>
      <c r="D1045"/>
      <c r="E1045"/>
      <c r="F1045"/>
      <c r="G1045"/>
      <c r="H1045"/>
      <c r="I1045"/>
      <c r="J1045"/>
      <c r="K1045"/>
      <c r="L1045"/>
      <c r="M1045"/>
      <c r="N1045"/>
      <c r="O1045"/>
      <c r="P1045"/>
      <c r="Q1045"/>
      <c r="R1045"/>
      <c r="T1045"/>
      <c r="U1045"/>
      <c r="V1045"/>
      <c r="W1045"/>
      <c r="X1045" s="75"/>
      <c r="Y1045"/>
      <c r="Z1045"/>
      <c r="AA1045"/>
      <c r="AB1045"/>
      <c r="AC1045"/>
      <c r="AD1045"/>
      <c r="AE1045"/>
    </row>
    <row r="1046" spans="2:31" ht="15" x14ac:dyDescent="0.25">
      <c r="B1046"/>
      <c r="C1046"/>
      <c r="D1046"/>
      <c r="E1046"/>
      <c r="F1046"/>
      <c r="G1046"/>
      <c r="H1046"/>
      <c r="I1046"/>
      <c r="J1046"/>
      <c r="K1046"/>
      <c r="L1046"/>
      <c r="M1046"/>
      <c r="N1046"/>
      <c r="O1046"/>
      <c r="P1046"/>
      <c r="Q1046"/>
      <c r="R1046"/>
      <c r="T1046"/>
      <c r="U1046"/>
      <c r="V1046"/>
      <c r="W1046"/>
      <c r="X1046" s="75"/>
      <c r="Y1046"/>
      <c r="Z1046"/>
      <c r="AA1046"/>
      <c r="AB1046"/>
      <c r="AC1046"/>
      <c r="AD1046"/>
      <c r="AE1046"/>
    </row>
    <row r="1047" spans="2:31" ht="15" x14ac:dyDescent="0.25">
      <c r="B1047"/>
      <c r="C1047"/>
      <c r="D1047"/>
      <c r="E1047"/>
      <c r="F1047"/>
      <c r="G1047"/>
      <c r="H1047"/>
      <c r="I1047"/>
      <c r="J1047"/>
      <c r="K1047"/>
      <c r="L1047"/>
      <c r="M1047"/>
      <c r="N1047"/>
      <c r="O1047"/>
      <c r="P1047"/>
      <c r="Q1047"/>
      <c r="R1047"/>
      <c r="T1047"/>
      <c r="U1047"/>
      <c r="V1047"/>
      <c r="W1047"/>
      <c r="X1047" s="75"/>
      <c r="Y1047"/>
      <c r="Z1047" s="75"/>
      <c r="AA1047" s="75"/>
      <c r="AB1047"/>
      <c r="AC1047"/>
      <c r="AD1047"/>
      <c r="AE1047"/>
    </row>
    <row r="1048" spans="2:31" ht="15" x14ac:dyDescent="0.25">
      <c r="B1048"/>
      <c r="C1048"/>
      <c r="D1048"/>
      <c r="E1048"/>
      <c r="F1048"/>
      <c r="G1048"/>
      <c r="H1048"/>
      <c r="I1048"/>
      <c r="J1048"/>
      <c r="K1048"/>
      <c r="L1048"/>
      <c r="M1048"/>
      <c r="N1048"/>
      <c r="O1048"/>
      <c r="P1048"/>
      <c r="Q1048"/>
      <c r="R1048"/>
      <c r="T1048"/>
      <c r="U1048"/>
      <c r="V1048"/>
      <c r="W1048"/>
      <c r="X1048" s="75"/>
      <c r="Y1048"/>
      <c r="Z1048"/>
      <c r="AA1048"/>
      <c r="AB1048"/>
      <c r="AC1048"/>
      <c r="AD1048"/>
      <c r="AE1048"/>
    </row>
    <row r="1049" spans="2:31" ht="15" x14ac:dyDescent="0.25">
      <c r="B1049"/>
      <c r="C1049"/>
      <c r="D1049"/>
      <c r="E1049"/>
      <c r="F1049"/>
      <c r="G1049"/>
      <c r="H1049"/>
      <c r="I1049"/>
      <c r="J1049"/>
      <c r="K1049"/>
      <c r="L1049"/>
      <c r="M1049"/>
      <c r="N1049"/>
      <c r="O1049"/>
      <c r="P1049"/>
      <c r="Q1049"/>
      <c r="R1049"/>
      <c r="T1049"/>
      <c r="U1049"/>
      <c r="V1049"/>
      <c r="W1049"/>
      <c r="X1049" s="75"/>
      <c r="Y1049"/>
      <c r="Z1049"/>
      <c r="AA1049"/>
      <c r="AB1049"/>
      <c r="AC1049"/>
      <c r="AD1049"/>
      <c r="AE1049"/>
    </row>
    <row r="1050" spans="2:31" ht="15" x14ac:dyDescent="0.25">
      <c r="B1050"/>
      <c r="C1050"/>
      <c r="D1050"/>
      <c r="E1050"/>
      <c r="F1050"/>
      <c r="G1050"/>
      <c r="H1050"/>
      <c r="I1050"/>
      <c r="J1050"/>
      <c r="K1050"/>
      <c r="L1050"/>
      <c r="M1050"/>
      <c r="N1050"/>
      <c r="O1050"/>
      <c r="P1050"/>
      <c r="Q1050"/>
      <c r="R1050"/>
      <c r="T1050"/>
      <c r="U1050"/>
      <c r="V1050"/>
      <c r="W1050"/>
      <c r="X1050" s="75"/>
      <c r="Y1050"/>
      <c r="Z1050"/>
      <c r="AA1050"/>
      <c r="AB1050"/>
      <c r="AC1050"/>
      <c r="AD1050"/>
      <c r="AE1050"/>
    </row>
    <row r="1051" spans="2:31" ht="15" x14ac:dyDescent="0.25">
      <c r="B1051"/>
      <c r="C1051"/>
      <c r="D1051"/>
      <c r="E1051"/>
      <c r="F1051"/>
      <c r="G1051"/>
      <c r="H1051"/>
      <c r="I1051"/>
      <c r="J1051"/>
      <c r="K1051"/>
      <c r="L1051"/>
      <c r="M1051"/>
      <c r="N1051"/>
      <c r="O1051"/>
      <c r="P1051"/>
      <c r="Q1051"/>
      <c r="R1051"/>
      <c r="T1051"/>
      <c r="U1051"/>
      <c r="V1051"/>
      <c r="W1051"/>
      <c r="X1051" s="75"/>
      <c r="Y1051"/>
      <c r="Z1051"/>
      <c r="AA1051"/>
      <c r="AB1051"/>
      <c r="AC1051"/>
      <c r="AD1051"/>
      <c r="AE1051"/>
    </row>
    <row r="1052" spans="2:31" ht="15" x14ac:dyDescent="0.25">
      <c r="B1052"/>
      <c r="C1052"/>
      <c r="D1052"/>
      <c r="E1052"/>
      <c r="F1052"/>
      <c r="G1052"/>
      <c r="H1052"/>
      <c r="I1052"/>
      <c r="J1052"/>
      <c r="K1052"/>
      <c r="L1052"/>
      <c r="M1052"/>
      <c r="N1052"/>
      <c r="O1052"/>
      <c r="P1052"/>
      <c r="Q1052"/>
      <c r="R1052"/>
      <c r="T1052"/>
      <c r="U1052"/>
      <c r="V1052"/>
      <c r="W1052"/>
      <c r="X1052" s="75"/>
      <c r="Y1052"/>
      <c r="Z1052" s="75"/>
      <c r="AA1052" s="75"/>
      <c r="AB1052"/>
      <c r="AC1052"/>
      <c r="AD1052"/>
      <c r="AE1052"/>
    </row>
    <row r="1053" spans="2:31" ht="15" x14ac:dyDescent="0.25">
      <c r="B1053"/>
      <c r="C1053"/>
      <c r="D1053"/>
      <c r="E1053"/>
      <c r="F1053"/>
      <c r="G1053"/>
      <c r="H1053"/>
      <c r="I1053"/>
      <c r="J1053"/>
      <c r="K1053"/>
      <c r="L1053"/>
      <c r="M1053"/>
      <c r="N1053"/>
      <c r="O1053"/>
      <c r="P1053"/>
      <c r="Q1053"/>
      <c r="R1053"/>
      <c r="T1053"/>
      <c r="U1053"/>
      <c r="V1053"/>
      <c r="W1053"/>
      <c r="X1053" s="75"/>
      <c r="Y1053"/>
      <c r="Z1053" s="75"/>
      <c r="AA1053" s="75"/>
      <c r="AB1053"/>
      <c r="AC1053"/>
      <c r="AD1053"/>
      <c r="AE1053"/>
    </row>
    <row r="1054" spans="2:31" ht="15" x14ac:dyDescent="0.25">
      <c r="B1054"/>
      <c r="C1054"/>
      <c r="D1054"/>
      <c r="E1054"/>
      <c r="F1054"/>
      <c r="G1054"/>
      <c r="H1054"/>
      <c r="I1054"/>
      <c r="J1054"/>
      <c r="K1054"/>
      <c r="L1054"/>
      <c r="M1054"/>
      <c r="N1054"/>
      <c r="O1054"/>
      <c r="P1054"/>
      <c r="Q1054"/>
      <c r="R1054"/>
      <c r="T1054"/>
      <c r="U1054"/>
      <c r="V1054"/>
      <c r="W1054"/>
      <c r="X1054" s="75"/>
      <c r="Y1054"/>
      <c r="Z1054" s="75"/>
      <c r="AA1054" s="75"/>
      <c r="AB1054"/>
      <c r="AC1054"/>
      <c r="AD1054"/>
      <c r="AE1054"/>
    </row>
    <row r="1055" spans="2:31" ht="15" x14ac:dyDescent="0.25">
      <c r="B1055"/>
      <c r="C1055"/>
      <c r="D1055"/>
      <c r="E1055"/>
      <c r="F1055"/>
      <c r="G1055"/>
      <c r="H1055"/>
      <c r="I1055"/>
      <c r="J1055"/>
      <c r="K1055"/>
      <c r="L1055"/>
      <c r="M1055"/>
      <c r="N1055"/>
      <c r="O1055"/>
      <c r="P1055"/>
      <c r="Q1055"/>
      <c r="R1055"/>
      <c r="T1055"/>
      <c r="U1055"/>
      <c r="V1055"/>
      <c r="W1055"/>
      <c r="X1055" s="75"/>
      <c r="Y1055"/>
      <c r="Z1055" s="75"/>
      <c r="AA1055" s="75"/>
      <c r="AB1055"/>
      <c r="AC1055"/>
      <c r="AD1055"/>
      <c r="AE1055"/>
    </row>
    <row r="1056" spans="2:31" ht="15" x14ac:dyDescent="0.25">
      <c r="B1056"/>
      <c r="C1056"/>
      <c r="D1056"/>
      <c r="E1056"/>
      <c r="F1056"/>
      <c r="G1056"/>
      <c r="H1056"/>
      <c r="I1056"/>
      <c r="J1056"/>
      <c r="K1056"/>
      <c r="L1056"/>
      <c r="M1056"/>
      <c r="N1056"/>
      <c r="O1056"/>
      <c r="P1056"/>
      <c r="Q1056"/>
      <c r="R1056"/>
      <c r="T1056"/>
      <c r="U1056"/>
      <c r="V1056"/>
      <c r="W1056"/>
      <c r="X1056" s="75"/>
      <c r="Y1056"/>
      <c r="Z1056"/>
      <c r="AA1056"/>
      <c r="AB1056"/>
      <c r="AC1056"/>
      <c r="AD1056"/>
      <c r="AE1056"/>
    </row>
    <row r="1057" spans="2:31" ht="15" x14ac:dyDescent="0.25">
      <c r="B1057"/>
      <c r="C1057"/>
      <c r="D1057"/>
      <c r="E1057"/>
      <c r="F1057"/>
      <c r="G1057"/>
      <c r="H1057"/>
      <c r="I1057"/>
      <c r="J1057"/>
      <c r="K1057"/>
      <c r="L1057"/>
      <c r="M1057"/>
      <c r="N1057"/>
      <c r="O1057"/>
      <c r="P1057"/>
      <c r="Q1057"/>
      <c r="R1057"/>
      <c r="T1057"/>
      <c r="U1057"/>
      <c r="V1057"/>
      <c r="W1057"/>
      <c r="X1057" s="75"/>
      <c r="Y1057"/>
      <c r="Z1057"/>
      <c r="AA1057"/>
      <c r="AB1057"/>
      <c r="AC1057"/>
      <c r="AD1057"/>
      <c r="AE1057"/>
    </row>
    <row r="1058" spans="2:31" ht="15" x14ac:dyDescent="0.25">
      <c r="B1058"/>
      <c r="C1058"/>
      <c r="D1058"/>
      <c r="E1058"/>
      <c r="F1058"/>
      <c r="G1058"/>
      <c r="H1058"/>
      <c r="I1058"/>
      <c r="J1058"/>
      <c r="K1058"/>
      <c r="L1058"/>
      <c r="M1058"/>
      <c r="N1058"/>
      <c r="O1058"/>
      <c r="P1058"/>
      <c r="Q1058"/>
      <c r="R1058"/>
      <c r="T1058"/>
      <c r="U1058"/>
      <c r="V1058"/>
      <c r="W1058"/>
      <c r="X1058" s="75"/>
      <c r="Y1058"/>
      <c r="Z1058" s="75"/>
      <c r="AA1058" s="75"/>
      <c r="AB1058"/>
      <c r="AC1058"/>
      <c r="AD1058"/>
      <c r="AE1058"/>
    </row>
    <row r="1059" spans="2:31" ht="15" x14ac:dyDescent="0.25">
      <c r="B1059"/>
      <c r="C1059"/>
      <c r="D1059"/>
      <c r="E1059"/>
      <c r="F1059"/>
      <c r="G1059"/>
      <c r="H1059"/>
      <c r="I1059"/>
      <c r="J1059"/>
      <c r="K1059"/>
      <c r="L1059"/>
      <c r="M1059"/>
      <c r="N1059"/>
      <c r="O1059"/>
      <c r="P1059"/>
      <c r="Q1059"/>
      <c r="R1059"/>
      <c r="T1059"/>
      <c r="U1059"/>
      <c r="V1059"/>
      <c r="W1059"/>
      <c r="X1059" s="75"/>
      <c r="Y1059"/>
      <c r="Z1059"/>
      <c r="AA1059"/>
      <c r="AB1059"/>
      <c r="AC1059"/>
      <c r="AD1059"/>
      <c r="AE1059"/>
    </row>
    <row r="1060" spans="2:31" ht="15" x14ac:dyDescent="0.25">
      <c r="B1060"/>
      <c r="C1060"/>
      <c r="D1060"/>
      <c r="E1060"/>
      <c r="F1060"/>
      <c r="G1060"/>
      <c r="H1060"/>
      <c r="I1060"/>
      <c r="J1060"/>
      <c r="K1060"/>
      <c r="L1060"/>
      <c r="M1060"/>
      <c r="N1060"/>
      <c r="O1060"/>
      <c r="P1060"/>
      <c r="Q1060"/>
      <c r="R1060"/>
      <c r="T1060"/>
      <c r="U1060"/>
      <c r="V1060"/>
      <c r="W1060"/>
      <c r="X1060" s="75"/>
      <c r="Y1060"/>
      <c r="Z1060"/>
      <c r="AA1060"/>
      <c r="AB1060"/>
      <c r="AC1060"/>
      <c r="AD1060"/>
      <c r="AE1060"/>
    </row>
    <row r="1061" spans="2:31" ht="15" x14ac:dyDescent="0.25">
      <c r="B1061"/>
      <c r="C1061"/>
      <c r="D1061"/>
      <c r="E1061"/>
      <c r="F1061"/>
      <c r="G1061"/>
      <c r="H1061"/>
      <c r="I1061"/>
      <c r="J1061"/>
      <c r="K1061"/>
      <c r="L1061"/>
      <c r="M1061"/>
      <c r="N1061"/>
      <c r="O1061"/>
      <c r="P1061"/>
      <c r="Q1061"/>
      <c r="R1061"/>
      <c r="T1061"/>
      <c r="U1061"/>
      <c r="V1061"/>
      <c r="W1061"/>
      <c r="X1061" s="75"/>
      <c r="Y1061"/>
      <c r="Z1061"/>
      <c r="AA1061"/>
      <c r="AB1061"/>
      <c r="AC1061"/>
      <c r="AD1061"/>
      <c r="AE1061"/>
    </row>
    <row r="1062" spans="2:31" ht="15" x14ac:dyDescent="0.25">
      <c r="B1062"/>
      <c r="C1062"/>
      <c r="D1062"/>
      <c r="E1062"/>
      <c r="F1062"/>
      <c r="G1062"/>
      <c r="H1062"/>
      <c r="I1062"/>
      <c r="J1062"/>
      <c r="K1062"/>
      <c r="L1062"/>
      <c r="M1062"/>
      <c r="N1062"/>
      <c r="O1062"/>
      <c r="P1062"/>
      <c r="Q1062"/>
      <c r="R1062"/>
      <c r="T1062"/>
      <c r="U1062"/>
      <c r="V1062"/>
      <c r="W1062"/>
      <c r="X1062" s="75"/>
      <c r="Y1062"/>
      <c r="Z1062"/>
      <c r="AA1062"/>
      <c r="AB1062"/>
      <c r="AC1062"/>
      <c r="AD1062"/>
      <c r="AE1062"/>
    </row>
    <row r="1063" spans="2:31" ht="15" x14ac:dyDescent="0.25">
      <c r="B1063"/>
      <c r="C1063"/>
      <c r="D1063"/>
      <c r="E1063"/>
      <c r="F1063"/>
      <c r="G1063"/>
      <c r="H1063"/>
      <c r="I1063"/>
      <c r="J1063"/>
      <c r="K1063"/>
      <c r="L1063"/>
      <c r="M1063"/>
      <c r="N1063"/>
      <c r="O1063"/>
      <c r="P1063"/>
      <c r="Q1063"/>
      <c r="R1063"/>
      <c r="T1063"/>
      <c r="U1063"/>
      <c r="V1063"/>
      <c r="W1063"/>
      <c r="X1063" s="75"/>
      <c r="Y1063"/>
      <c r="Z1063" s="75"/>
      <c r="AA1063" s="75"/>
      <c r="AB1063"/>
      <c r="AC1063"/>
      <c r="AD1063"/>
      <c r="AE1063"/>
    </row>
    <row r="1064" spans="2:31" ht="15" x14ac:dyDescent="0.25">
      <c r="B1064"/>
      <c r="C1064"/>
      <c r="D1064"/>
      <c r="E1064"/>
      <c r="F1064"/>
      <c r="G1064"/>
      <c r="H1064"/>
      <c r="I1064"/>
      <c r="J1064"/>
      <c r="K1064"/>
      <c r="L1064"/>
      <c r="M1064"/>
      <c r="N1064"/>
      <c r="O1064"/>
      <c r="P1064"/>
      <c r="Q1064"/>
      <c r="R1064"/>
      <c r="T1064"/>
      <c r="U1064"/>
      <c r="V1064"/>
      <c r="W1064"/>
      <c r="X1064" s="75"/>
      <c r="Y1064"/>
      <c r="Z1064" s="75"/>
      <c r="AA1064" s="75"/>
      <c r="AB1064"/>
      <c r="AC1064"/>
      <c r="AD1064"/>
      <c r="AE1064"/>
    </row>
    <row r="1065" spans="2:31" ht="15" x14ac:dyDescent="0.25">
      <c r="B1065"/>
      <c r="C1065"/>
      <c r="D1065"/>
      <c r="E1065"/>
      <c r="F1065"/>
      <c r="G1065"/>
      <c r="H1065"/>
      <c r="I1065"/>
      <c r="J1065"/>
      <c r="K1065"/>
      <c r="L1065"/>
      <c r="M1065"/>
      <c r="N1065"/>
      <c r="O1065"/>
      <c r="P1065"/>
      <c r="Q1065"/>
      <c r="R1065"/>
      <c r="T1065"/>
      <c r="U1065"/>
      <c r="V1065"/>
      <c r="W1065"/>
      <c r="X1065" s="75"/>
      <c r="Y1065"/>
      <c r="Z1065"/>
      <c r="AA1065"/>
      <c r="AB1065"/>
      <c r="AC1065"/>
      <c r="AD1065"/>
      <c r="AE1065"/>
    </row>
    <row r="1066" spans="2:31" ht="15" x14ac:dyDescent="0.25">
      <c r="B1066"/>
      <c r="C1066"/>
      <c r="D1066"/>
      <c r="E1066"/>
      <c r="F1066"/>
      <c r="G1066"/>
      <c r="H1066"/>
      <c r="I1066"/>
      <c r="J1066"/>
      <c r="K1066"/>
      <c r="L1066"/>
      <c r="M1066"/>
      <c r="N1066"/>
      <c r="O1066"/>
      <c r="P1066"/>
      <c r="Q1066"/>
      <c r="R1066"/>
      <c r="T1066"/>
      <c r="U1066"/>
      <c r="V1066"/>
      <c r="W1066"/>
      <c r="X1066" s="75"/>
      <c r="Y1066"/>
      <c r="Z1066" s="75"/>
      <c r="AA1066" s="75"/>
      <c r="AB1066"/>
      <c r="AC1066"/>
      <c r="AD1066"/>
      <c r="AE1066"/>
    </row>
    <row r="1067" spans="2:31" ht="15" x14ac:dyDescent="0.25">
      <c r="B1067"/>
      <c r="C1067"/>
      <c r="D1067"/>
      <c r="E1067"/>
      <c r="F1067"/>
      <c r="G1067"/>
      <c r="H1067"/>
      <c r="I1067"/>
      <c r="J1067"/>
      <c r="K1067"/>
      <c r="L1067"/>
      <c r="M1067"/>
      <c r="N1067"/>
      <c r="O1067"/>
      <c r="P1067"/>
      <c r="Q1067"/>
      <c r="R1067"/>
      <c r="T1067"/>
      <c r="U1067"/>
      <c r="V1067"/>
      <c r="W1067"/>
      <c r="X1067" s="75"/>
      <c r="Y1067"/>
      <c r="Z1067"/>
      <c r="AA1067"/>
      <c r="AB1067"/>
      <c r="AC1067"/>
      <c r="AD1067"/>
      <c r="AE1067"/>
    </row>
    <row r="1068" spans="2:31" ht="15" x14ac:dyDescent="0.25">
      <c r="B1068"/>
      <c r="C1068"/>
      <c r="D1068"/>
      <c r="E1068"/>
      <c r="F1068"/>
      <c r="G1068"/>
      <c r="H1068"/>
      <c r="I1068"/>
      <c r="J1068"/>
      <c r="K1068"/>
      <c r="L1068"/>
      <c r="M1068"/>
      <c r="N1068"/>
      <c r="O1068"/>
      <c r="P1068"/>
      <c r="Q1068"/>
      <c r="R1068"/>
      <c r="T1068"/>
      <c r="U1068"/>
      <c r="V1068"/>
      <c r="W1068"/>
      <c r="X1068" s="75"/>
      <c r="Y1068"/>
      <c r="Z1068"/>
      <c r="AA1068"/>
      <c r="AB1068"/>
      <c r="AC1068"/>
      <c r="AD1068"/>
      <c r="AE1068"/>
    </row>
    <row r="1069" spans="2:31" ht="15" x14ac:dyDescent="0.25">
      <c r="B1069"/>
      <c r="C1069"/>
      <c r="D1069"/>
      <c r="E1069"/>
      <c r="F1069"/>
      <c r="G1069"/>
      <c r="H1069"/>
      <c r="I1069"/>
      <c r="J1069"/>
      <c r="K1069"/>
      <c r="L1069"/>
      <c r="M1069"/>
      <c r="N1069"/>
      <c r="O1069"/>
      <c r="P1069"/>
      <c r="Q1069"/>
      <c r="R1069"/>
      <c r="T1069"/>
      <c r="U1069"/>
      <c r="V1069"/>
      <c r="W1069"/>
      <c r="X1069" s="75"/>
      <c r="Y1069"/>
      <c r="Z1069"/>
      <c r="AA1069"/>
      <c r="AB1069"/>
      <c r="AC1069"/>
      <c r="AD1069"/>
      <c r="AE1069"/>
    </row>
    <row r="1070" spans="2:31" ht="15" x14ac:dyDescent="0.25">
      <c r="B1070"/>
      <c r="C1070"/>
      <c r="D1070"/>
      <c r="E1070"/>
      <c r="F1070"/>
      <c r="G1070"/>
      <c r="H1070"/>
      <c r="I1070"/>
      <c r="J1070"/>
      <c r="K1070"/>
      <c r="L1070"/>
      <c r="M1070"/>
      <c r="N1070"/>
      <c r="O1070"/>
      <c r="P1070"/>
      <c r="Q1070"/>
      <c r="R1070"/>
      <c r="T1070"/>
      <c r="U1070"/>
      <c r="V1070"/>
      <c r="W1070"/>
      <c r="X1070" s="75"/>
      <c r="Y1070"/>
      <c r="Z1070" s="75"/>
      <c r="AA1070" s="75"/>
      <c r="AB1070"/>
      <c r="AC1070"/>
      <c r="AD1070"/>
      <c r="AE1070"/>
    </row>
    <row r="1071" spans="2:31" ht="15" x14ac:dyDescent="0.25">
      <c r="B1071"/>
      <c r="C1071"/>
      <c r="D1071"/>
      <c r="E1071"/>
      <c r="F1071"/>
      <c r="G1071"/>
      <c r="H1071"/>
      <c r="I1071"/>
      <c r="J1071"/>
      <c r="K1071"/>
      <c r="L1071"/>
      <c r="M1071"/>
      <c r="N1071"/>
      <c r="O1071"/>
      <c r="P1071"/>
      <c r="Q1071"/>
      <c r="R1071"/>
      <c r="T1071"/>
      <c r="U1071"/>
      <c r="V1071"/>
      <c r="W1071"/>
      <c r="X1071" s="75"/>
      <c r="Y1071"/>
      <c r="Z1071"/>
      <c r="AA1071"/>
      <c r="AB1071"/>
      <c r="AC1071"/>
      <c r="AD1071"/>
      <c r="AE1071"/>
    </row>
    <row r="1072" spans="2:31" ht="15" x14ac:dyDescent="0.25">
      <c r="B1072"/>
      <c r="C1072"/>
      <c r="D1072"/>
      <c r="E1072"/>
      <c r="F1072"/>
      <c r="G1072"/>
      <c r="H1072"/>
      <c r="I1072"/>
      <c r="J1072"/>
      <c r="K1072"/>
      <c r="L1072"/>
      <c r="M1072"/>
      <c r="N1072"/>
      <c r="O1072"/>
      <c r="P1072"/>
      <c r="Q1072"/>
      <c r="R1072"/>
      <c r="T1072"/>
      <c r="U1072"/>
      <c r="V1072"/>
      <c r="W1072"/>
      <c r="X1072" s="75"/>
      <c r="Y1072"/>
      <c r="Z1072" s="75"/>
      <c r="AA1072"/>
      <c r="AB1072"/>
      <c r="AC1072"/>
      <c r="AD1072"/>
      <c r="AE1072"/>
    </row>
    <row r="1073" spans="2:31" ht="15" x14ac:dyDescent="0.25">
      <c r="B1073"/>
      <c r="C1073"/>
      <c r="D1073"/>
      <c r="E1073"/>
      <c r="F1073"/>
      <c r="G1073"/>
      <c r="H1073"/>
      <c r="I1073"/>
      <c r="J1073"/>
      <c r="K1073"/>
      <c r="L1073"/>
      <c r="M1073"/>
      <c r="N1073"/>
      <c r="O1073"/>
      <c r="P1073"/>
      <c r="Q1073"/>
      <c r="R1073"/>
      <c r="T1073"/>
      <c r="U1073"/>
      <c r="V1073"/>
      <c r="W1073"/>
      <c r="X1073" s="75"/>
      <c r="Y1073"/>
      <c r="Z1073"/>
      <c r="AA1073"/>
      <c r="AB1073"/>
      <c r="AC1073"/>
      <c r="AD1073"/>
      <c r="AE1073"/>
    </row>
    <row r="1074" spans="2:31" ht="15" x14ac:dyDescent="0.25">
      <c r="B1074"/>
      <c r="C1074"/>
      <c r="D1074"/>
      <c r="E1074"/>
      <c r="F1074"/>
      <c r="G1074"/>
      <c r="H1074"/>
      <c r="I1074"/>
      <c r="J1074"/>
      <c r="K1074"/>
      <c r="L1074"/>
      <c r="M1074"/>
      <c r="N1074"/>
      <c r="O1074"/>
      <c r="P1074"/>
      <c r="Q1074"/>
      <c r="R1074"/>
      <c r="T1074"/>
      <c r="U1074"/>
      <c r="V1074"/>
      <c r="W1074"/>
      <c r="X1074" s="75"/>
      <c r="Y1074"/>
      <c r="Z1074" s="75"/>
      <c r="AA1074" s="75"/>
      <c r="AB1074"/>
      <c r="AC1074"/>
      <c r="AD1074"/>
      <c r="AE1074"/>
    </row>
    <row r="1075" spans="2:31" ht="15" x14ac:dyDescent="0.25">
      <c r="B1075"/>
      <c r="C1075"/>
      <c r="D1075"/>
      <c r="E1075"/>
      <c r="F1075"/>
      <c r="G1075"/>
      <c r="H1075"/>
      <c r="I1075"/>
      <c r="J1075"/>
      <c r="K1075"/>
      <c r="L1075"/>
      <c r="M1075"/>
      <c r="N1075"/>
      <c r="O1075"/>
      <c r="P1075"/>
      <c r="Q1075"/>
      <c r="R1075"/>
      <c r="T1075"/>
      <c r="U1075"/>
      <c r="V1075"/>
      <c r="W1075"/>
      <c r="X1075" s="75"/>
      <c r="Y1075"/>
      <c r="Z1075"/>
      <c r="AA1075"/>
      <c r="AB1075"/>
      <c r="AC1075"/>
      <c r="AD1075"/>
      <c r="AE1075"/>
    </row>
    <row r="1076" spans="2:31" ht="15" x14ac:dyDescent="0.25">
      <c r="B1076"/>
      <c r="C1076"/>
      <c r="D1076"/>
      <c r="E1076"/>
      <c r="F1076"/>
      <c r="G1076"/>
      <c r="H1076"/>
      <c r="I1076"/>
      <c r="J1076"/>
      <c r="K1076"/>
      <c r="L1076"/>
      <c r="M1076"/>
      <c r="N1076"/>
      <c r="O1076"/>
      <c r="P1076"/>
      <c r="Q1076"/>
      <c r="R1076"/>
      <c r="T1076"/>
      <c r="U1076"/>
      <c r="V1076"/>
      <c r="W1076"/>
      <c r="X1076" s="75"/>
      <c r="Y1076"/>
      <c r="Z1076" s="75"/>
      <c r="AA1076" s="75"/>
      <c r="AB1076"/>
      <c r="AC1076"/>
      <c r="AD1076"/>
      <c r="AE1076"/>
    </row>
    <row r="1077" spans="2:31" ht="15" x14ac:dyDescent="0.25">
      <c r="B1077"/>
      <c r="C1077"/>
      <c r="D1077"/>
      <c r="E1077"/>
      <c r="F1077"/>
      <c r="G1077"/>
      <c r="H1077"/>
      <c r="I1077"/>
      <c r="J1077"/>
      <c r="K1077"/>
      <c r="L1077"/>
      <c r="M1077"/>
      <c r="N1077"/>
      <c r="O1077"/>
      <c r="P1077"/>
      <c r="Q1077"/>
      <c r="R1077"/>
      <c r="T1077"/>
      <c r="U1077"/>
      <c r="V1077"/>
      <c r="W1077"/>
      <c r="X1077" s="75"/>
      <c r="Y1077"/>
      <c r="Z1077" s="75"/>
      <c r="AA1077" s="75"/>
      <c r="AB1077"/>
      <c r="AC1077"/>
      <c r="AD1077"/>
      <c r="AE1077"/>
    </row>
    <row r="1078" spans="2:31" ht="15" x14ac:dyDescent="0.25">
      <c r="B1078"/>
      <c r="C1078"/>
      <c r="D1078"/>
      <c r="E1078"/>
      <c r="F1078"/>
      <c r="G1078"/>
      <c r="H1078"/>
      <c r="I1078"/>
      <c r="J1078"/>
      <c r="K1078"/>
      <c r="L1078"/>
      <c r="M1078"/>
      <c r="N1078"/>
      <c r="O1078"/>
      <c r="P1078"/>
      <c r="Q1078"/>
      <c r="R1078"/>
      <c r="T1078"/>
      <c r="U1078"/>
      <c r="V1078"/>
      <c r="W1078"/>
      <c r="X1078" s="75"/>
      <c r="Y1078"/>
      <c r="Z1078"/>
      <c r="AA1078"/>
      <c r="AB1078"/>
      <c r="AC1078"/>
      <c r="AD1078"/>
      <c r="AE1078"/>
    </row>
    <row r="1079" spans="2:31" ht="15" x14ac:dyDescent="0.25">
      <c r="B1079"/>
      <c r="C1079"/>
      <c r="D1079"/>
      <c r="E1079"/>
      <c r="F1079"/>
      <c r="G1079"/>
      <c r="H1079"/>
      <c r="I1079"/>
      <c r="J1079"/>
      <c r="K1079"/>
      <c r="L1079"/>
      <c r="M1079"/>
      <c r="N1079"/>
      <c r="O1079"/>
      <c r="P1079"/>
      <c r="Q1079"/>
      <c r="R1079"/>
      <c r="T1079"/>
      <c r="U1079"/>
      <c r="V1079"/>
      <c r="W1079"/>
      <c r="X1079" s="75"/>
      <c r="Y1079"/>
      <c r="Z1079"/>
      <c r="AA1079"/>
      <c r="AB1079"/>
      <c r="AC1079"/>
      <c r="AD1079"/>
      <c r="AE1079"/>
    </row>
    <row r="1080" spans="2:31" ht="15" x14ac:dyDescent="0.25">
      <c r="B1080"/>
      <c r="C1080"/>
      <c r="D1080"/>
      <c r="E1080"/>
      <c r="F1080"/>
      <c r="G1080"/>
      <c r="H1080"/>
      <c r="I1080"/>
      <c r="J1080"/>
      <c r="K1080"/>
      <c r="L1080"/>
      <c r="M1080"/>
      <c r="N1080"/>
      <c r="O1080"/>
      <c r="P1080"/>
      <c r="Q1080"/>
      <c r="R1080"/>
      <c r="T1080"/>
      <c r="U1080"/>
      <c r="V1080"/>
      <c r="W1080"/>
      <c r="X1080" s="75"/>
      <c r="Y1080"/>
      <c r="Z1080"/>
      <c r="AA1080"/>
      <c r="AB1080"/>
      <c r="AC1080"/>
      <c r="AD1080"/>
      <c r="AE1080"/>
    </row>
    <row r="1081" spans="2:31" ht="15" x14ac:dyDescent="0.25">
      <c r="B1081"/>
      <c r="C1081"/>
      <c r="D1081"/>
      <c r="E1081"/>
      <c r="F1081"/>
      <c r="G1081"/>
      <c r="H1081"/>
      <c r="I1081"/>
      <c r="J1081"/>
      <c r="K1081"/>
      <c r="L1081"/>
      <c r="M1081"/>
      <c r="N1081"/>
      <c r="O1081"/>
      <c r="P1081"/>
      <c r="Q1081"/>
      <c r="R1081"/>
      <c r="T1081"/>
      <c r="U1081"/>
      <c r="V1081"/>
      <c r="W1081"/>
      <c r="X1081" s="75"/>
      <c r="Y1081"/>
      <c r="Z1081"/>
      <c r="AA1081"/>
      <c r="AB1081"/>
      <c r="AC1081"/>
      <c r="AD1081"/>
      <c r="AE1081"/>
    </row>
    <row r="1082" spans="2:31" ht="15" x14ac:dyDescent="0.25">
      <c r="B1082"/>
      <c r="C1082"/>
      <c r="D1082"/>
      <c r="E1082"/>
      <c r="F1082"/>
      <c r="G1082"/>
      <c r="H1082"/>
      <c r="I1082"/>
      <c r="J1082"/>
      <c r="K1082"/>
      <c r="L1082"/>
      <c r="M1082"/>
      <c r="N1082"/>
      <c r="O1082"/>
      <c r="P1082"/>
      <c r="Q1082"/>
      <c r="R1082"/>
      <c r="T1082"/>
      <c r="U1082"/>
      <c r="V1082"/>
      <c r="W1082"/>
      <c r="X1082" s="75"/>
      <c r="Y1082"/>
      <c r="Z1082"/>
      <c r="AA1082"/>
      <c r="AB1082"/>
      <c r="AC1082"/>
      <c r="AD1082"/>
      <c r="AE1082"/>
    </row>
    <row r="1083" spans="2:31" ht="15" x14ac:dyDescent="0.25">
      <c r="B1083"/>
      <c r="C1083"/>
      <c r="D1083"/>
      <c r="E1083"/>
      <c r="F1083"/>
      <c r="G1083"/>
      <c r="H1083"/>
      <c r="I1083"/>
      <c r="J1083"/>
      <c r="K1083"/>
      <c r="L1083"/>
      <c r="M1083"/>
      <c r="N1083"/>
      <c r="O1083"/>
      <c r="P1083"/>
      <c r="Q1083"/>
      <c r="R1083"/>
      <c r="T1083"/>
      <c r="U1083"/>
      <c r="V1083"/>
      <c r="W1083"/>
      <c r="X1083" s="75"/>
      <c r="Y1083"/>
      <c r="Z1083"/>
      <c r="AA1083"/>
      <c r="AB1083"/>
      <c r="AC1083"/>
      <c r="AD1083"/>
      <c r="AE1083"/>
    </row>
    <row r="1084" spans="2:31" ht="15" x14ac:dyDescent="0.25">
      <c r="B1084"/>
      <c r="C1084"/>
      <c r="D1084"/>
      <c r="E1084"/>
      <c r="F1084"/>
      <c r="G1084"/>
      <c r="H1084"/>
      <c r="I1084"/>
      <c r="J1084"/>
      <c r="K1084"/>
      <c r="L1084"/>
      <c r="M1084"/>
      <c r="N1084"/>
      <c r="O1084"/>
      <c r="P1084"/>
      <c r="Q1084"/>
      <c r="R1084"/>
      <c r="T1084"/>
      <c r="U1084"/>
      <c r="V1084"/>
      <c r="W1084"/>
      <c r="X1084" s="75"/>
      <c r="Y1084"/>
      <c r="Z1084"/>
      <c r="AA1084"/>
      <c r="AB1084"/>
      <c r="AC1084"/>
      <c r="AD1084"/>
      <c r="AE1084"/>
    </row>
    <row r="1085" spans="2:31" ht="15" x14ac:dyDescent="0.25">
      <c r="B1085"/>
      <c r="C1085"/>
      <c r="D1085"/>
      <c r="E1085"/>
      <c r="F1085"/>
      <c r="G1085"/>
      <c r="H1085"/>
      <c r="I1085"/>
      <c r="J1085"/>
      <c r="K1085"/>
      <c r="L1085"/>
      <c r="M1085"/>
      <c r="N1085"/>
      <c r="O1085"/>
      <c r="P1085"/>
      <c r="Q1085"/>
      <c r="R1085"/>
      <c r="T1085"/>
      <c r="U1085"/>
      <c r="V1085"/>
      <c r="W1085"/>
      <c r="X1085" s="75"/>
      <c r="Y1085"/>
      <c r="Z1085"/>
      <c r="AA1085"/>
      <c r="AB1085"/>
      <c r="AC1085"/>
      <c r="AD1085"/>
      <c r="AE1085"/>
    </row>
    <row r="1086" spans="2:31" ht="15" x14ac:dyDescent="0.25">
      <c r="B1086"/>
      <c r="C1086"/>
      <c r="D1086"/>
      <c r="E1086"/>
      <c r="F1086"/>
      <c r="G1086"/>
      <c r="H1086"/>
      <c r="I1086"/>
      <c r="J1086"/>
      <c r="K1086"/>
      <c r="L1086"/>
      <c r="M1086"/>
      <c r="N1086"/>
      <c r="O1086"/>
      <c r="P1086"/>
      <c r="Q1086"/>
      <c r="R1086"/>
      <c r="T1086"/>
      <c r="U1086"/>
      <c r="V1086"/>
      <c r="W1086"/>
      <c r="X1086" s="75"/>
      <c r="Y1086"/>
      <c r="Z1086"/>
      <c r="AA1086"/>
      <c r="AB1086"/>
      <c r="AC1086"/>
      <c r="AD1086"/>
      <c r="AE1086"/>
    </row>
    <row r="1087" spans="2:31" ht="15" x14ac:dyDescent="0.25">
      <c r="B1087"/>
      <c r="C1087"/>
      <c r="D1087"/>
      <c r="E1087"/>
      <c r="F1087"/>
      <c r="G1087"/>
      <c r="H1087"/>
      <c r="I1087"/>
      <c r="J1087"/>
      <c r="K1087"/>
      <c r="L1087"/>
      <c r="M1087"/>
      <c r="N1087"/>
      <c r="O1087"/>
      <c r="P1087"/>
      <c r="Q1087"/>
      <c r="R1087"/>
      <c r="T1087"/>
      <c r="U1087"/>
      <c r="V1087"/>
      <c r="W1087"/>
      <c r="X1087" s="75"/>
      <c r="Y1087"/>
      <c r="Z1087"/>
      <c r="AA1087"/>
      <c r="AB1087"/>
      <c r="AC1087"/>
      <c r="AD1087"/>
      <c r="AE1087"/>
    </row>
    <row r="1088" spans="2:31" ht="15" x14ac:dyDescent="0.25">
      <c r="B1088"/>
      <c r="C1088"/>
      <c r="D1088"/>
      <c r="E1088"/>
      <c r="F1088"/>
      <c r="G1088"/>
      <c r="H1088"/>
      <c r="I1088"/>
      <c r="J1088"/>
      <c r="K1088"/>
      <c r="L1088"/>
      <c r="M1088"/>
      <c r="N1088"/>
      <c r="O1088"/>
      <c r="P1088"/>
      <c r="Q1088"/>
      <c r="R1088"/>
      <c r="T1088"/>
      <c r="U1088"/>
      <c r="V1088"/>
      <c r="W1088"/>
      <c r="X1088" s="75"/>
      <c r="Y1088"/>
      <c r="Z1088" s="75"/>
      <c r="AA1088" s="75"/>
      <c r="AB1088"/>
      <c r="AC1088"/>
      <c r="AD1088"/>
      <c r="AE1088"/>
    </row>
    <row r="1089" spans="2:31" ht="15" x14ac:dyDescent="0.25">
      <c r="B1089"/>
      <c r="C1089"/>
      <c r="D1089"/>
      <c r="E1089"/>
      <c r="F1089"/>
      <c r="G1089"/>
      <c r="H1089"/>
      <c r="I1089"/>
      <c r="J1089"/>
      <c r="K1089"/>
      <c r="L1089"/>
      <c r="M1089"/>
      <c r="N1089"/>
      <c r="O1089"/>
      <c r="P1089"/>
      <c r="Q1089"/>
      <c r="R1089"/>
      <c r="T1089"/>
      <c r="U1089"/>
      <c r="V1089"/>
      <c r="W1089"/>
      <c r="X1089" s="75"/>
      <c r="Y1089"/>
      <c r="Z1089" s="75"/>
      <c r="AA1089" s="75"/>
      <c r="AB1089"/>
      <c r="AC1089"/>
      <c r="AD1089"/>
      <c r="AE1089"/>
    </row>
    <row r="1090" spans="2:31" ht="15" x14ac:dyDescent="0.25">
      <c r="B1090"/>
      <c r="C1090"/>
      <c r="D1090"/>
      <c r="E1090"/>
      <c r="F1090"/>
      <c r="G1090"/>
      <c r="H1090"/>
      <c r="I1090"/>
      <c r="J1090"/>
      <c r="K1090"/>
      <c r="L1090"/>
      <c r="M1090"/>
      <c r="N1090"/>
      <c r="O1090"/>
      <c r="P1090"/>
      <c r="Q1090"/>
      <c r="R1090"/>
      <c r="T1090"/>
      <c r="U1090"/>
      <c r="V1090"/>
      <c r="W1090"/>
      <c r="X1090" s="75"/>
      <c r="Y1090"/>
      <c r="Z1090" s="75"/>
      <c r="AA1090" s="75"/>
      <c r="AB1090"/>
      <c r="AC1090"/>
      <c r="AD1090"/>
      <c r="AE1090"/>
    </row>
    <row r="1091" spans="2:31" ht="15" x14ac:dyDescent="0.25">
      <c r="B1091"/>
      <c r="C1091"/>
      <c r="D1091"/>
      <c r="E1091"/>
      <c r="F1091"/>
      <c r="G1091"/>
      <c r="H1091"/>
      <c r="I1091"/>
      <c r="J1091"/>
      <c r="K1091"/>
      <c r="L1091"/>
      <c r="M1091"/>
      <c r="N1091"/>
      <c r="O1091"/>
      <c r="P1091"/>
      <c r="Q1091"/>
      <c r="R1091"/>
      <c r="T1091"/>
      <c r="U1091"/>
      <c r="V1091"/>
      <c r="W1091"/>
      <c r="X1091" s="75"/>
      <c r="Y1091"/>
      <c r="Z1091"/>
      <c r="AA1091"/>
      <c r="AB1091"/>
      <c r="AC1091"/>
      <c r="AD1091"/>
      <c r="AE1091"/>
    </row>
    <row r="1092" spans="2:31" ht="15" x14ac:dyDescent="0.25">
      <c r="B1092"/>
      <c r="C1092"/>
      <c r="D1092"/>
      <c r="E1092"/>
      <c r="F1092"/>
      <c r="G1092"/>
      <c r="H1092"/>
      <c r="I1092"/>
      <c r="J1092"/>
      <c r="K1092"/>
      <c r="L1092"/>
      <c r="M1092"/>
      <c r="N1092"/>
      <c r="O1092"/>
      <c r="P1092"/>
      <c r="Q1092"/>
      <c r="R1092"/>
      <c r="T1092"/>
      <c r="U1092"/>
      <c r="V1092"/>
      <c r="W1092"/>
      <c r="X1092" s="75"/>
      <c r="Y1092"/>
      <c r="Z1092" s="75"/>
      <c r="AA1092" s="75"/>
      <c r="AB1092"/>
      <c r="AC1092"/>
      <c r="AD1092"/>
      <c r="AE1092"/>
    </row>
    <row r="1093" spans="2:31" ht="15" x14ac:dyDescent="0.25">
      <c r="B1093"/>
      <c r="C1093"/>
      <c r="D1093"/>
      <c r="E1093"/>
      <c r="F1093"/>
      <c r="G1093"/>
      <c r="H1093"/>
      <c r="I1093"/>
      <c r="J1093"/>
      <c r="K1093"/>
      <c r="L1093"/>
      <c r="M1093"/>
      <c r="N1093"/>
      <c r="O1093"/>
      <c r="P1093"/>
      <c r="Q1093"/>
      <c r="R1093"/>
      <c r="T1093"/>
      <c r="U1093"/>
      <c r="V1093"/>
      <c r="W1093"/>
      <c r="X1093" s="75"/>
      <c r="Y1093"/>
      <c r="Z1093" s="75"/>
      <c r="AA1093" s="75"/>
      <c r="AB1093"/>
      <c r="AC1093"/>
      <c r="AD1093"/>
      <c r="AE1093"/>
    </row>
    <row r="1094" spans="2:31" ht="15" x14ac:dyDescent="0.25">
      <c r="B1094"/>
      <c r="C1094"/>
      <c r="D1094"/>
      <c r="E1094"/>
      <c r="F1094"/>
      <c r="G1094"/>
      <c r="H1094"/>
      <c r="I1094"/>
      <c r="J1094"/>
      <c r="K1094"/>
      <c r="L1094"/>
      <c r="M1094"/>
      <c r="N1094"/>
      <c r="O1094"/>
      <c r="P1094"/>
      <c r="Q1094"/>
      <c r="R1094"/>
      <c r="T1094"/>
      <c r="U1094"/>
      <c r="V1094"/>
      <c r="W1094"/>
      <c r="X1094" s="75"/>
      <c r="Y1094"/>
      <c r="Z1094" s="75"/>
      <c r="AA1094" s="75"/>
      <c r="AB1094"/>
      <c r="AC1094"/>
      <c r="AD1094"/>
      <c r="AE1094"/>
    </row>
    <row r="1095" spans="2:31" ht="15" x14ac:dyDescent="0.25">
      <c r="B1095"/>
      <c r="C1095"/>
      <c r="D1095"/>
      <c r="E1095"/>
      <c r="F1095"/>
      <c r="G1095"/>
      <c r="H1095"/>
      <c r="I1095"/>
      <c r="J1095"/>
      <c r="K1095"/>
      <c r="L1095"/>
      <c r="M1095"/>
      <c r="N1095"/>
      <c r="O1095"/>
      <c r="P1095"/>
      <c r="Q1095"/>
      <c r="R1095"/>
      <c r="T1095"/>
      <c r="U1095"/>
      <c r="V1095"/>
      <c r="W1095"/>
      <c r="X1095" s="75"/>
      <c r="Y1095"/>
      <c r="Z1095" s="75"/>
      <c r="AA1095" s="75"/>
      <c r="AB1095"/>
      <c r="AC1095"/>
      <c r="AD1095"/>
      <c r="AE1095"/>
    </row>
    <row r="1096" spans="2:31" ht="15" x14ac:dyDescent="0.25">
      <c r="B1096"/>
      <c r="C1096"/>
      <c r="D1096"/>
      <c r="E1096"/>
      <c r="F1096"/>
      <c r="G1096"/>
      <c r="H1096"/>
      <c r="I1096"/>
      <c r="J1096"/>
      <c r="K1096"/>
      <c r="L1096"/>
      <c r="M1096"/>
      <c r="N1096"/>
      <c r="O1096"/>
      <c r="P1096"/>
      <c r="Q1096"/>
      <c r="R1096"/>
      <c r="T1096"/>
      <c r="U1096"/>
      <c r="V1096"/>
      <c r="W1096"/>
      <c r="X1096" s="75"/>
      <c r="Y1096"/>
      <c r="Z1096"/>
      <c r="AA1096"/>
      <c r="AB1096"/>
      <c r="AC1096"/>
      <c r="AD1096"/>
      <c r="AE1096"/>
    </row>
    <row r="1097" spans="2:31" ht="15" x14ac:dyDescent="0.25">
      <c r="B1097"/>
      <c r="C1097"/>
      <c r="D1097"/>
      <c r="E1097"/>
      <c r="F1097"/>
      <c r="G1097"/>
      <c r="H1097"/>
      <c r="I1097"/>
      <c r="J1097"/>
      <c r="K1097"/>
      <c r="L1097"/>
      <c r="M1097"/>
      <c r="N1097"/>
      <c r="O1097"/>
      <c r="P1097"/>
      <c r="Q1097"/>
      <c r="R1097"/>
      <c r="T1097"/>
      <c r="U1097"/>
      <c r="V1097"/>
      <c r="W1097"/>
      <c r="X1097" s="75"/>
      <c r="Y1097"/>
      <c r="Z1097"/>
      <c r="AA1097"/>
      <c r="AB1097"/>
      <c r="AC1097"/>
      <c r="AD1097"/>
      <c r="AE1097"/>
    </row>
    <row r="1098" spans="2:31" ht="15" x14ac:dyDescent="0.25">
      <c r="B1098"/>
      <c r="C1098"/>
      <c r="D1098"/>
      <c r="E1098"/>
      <c r="F1098"/>
      <c r="G1098"/>
      <c r="H1098"/>
      <c r="I1098"/>
      <c r="J1098"/>
      <c r="K1098"/>
      <c r="L1098"/>
      <c r="M1098"/>
      <c r="N1098"/>
      <c r="O1098"/>
      <c r="P1098"/>
      <c r="Q1098"/>
      <c r="R1098"/>
      <c r="T1098"/>
      <c r="U1098"/>
      <c r="V1098"/>
      <c r="W1098"/>
      <c r="X1098" s="75"/>
      <c r="Y1098"/>
      <c r="Z1098"/>
      <c r="AA1098"/>
      <c r="AB1098"/>
      <c r="AC1098"/>
      <c r="AD1098"/>
      <c r="AE1098"/>
    </row>
    <row r="1099" spans="2:31" ht="15" x14ac:dyDescent="0.25">
      <c r="B1099"/>
      <c r="C1099"/>
      <c r="D1099"/>
      <c r="E1099"/>
      <c r="F1099"/>
      <c r="G1099"/>
      <c r="H1099"/>
      <c r="I1099"/>
      <c r="J1099"/>
      <c r="K1099"/>
      <c r="L1099"/>
      <c r="M1099"/>
      <c r="N1099"/>
      <c r="O1099"/>
      <c r="P1099"/>
      <c r="Q1099"/>
      <c r="R1099"/>
      <c r="T1099"/>
      <c r="U1099"/>
      <c r="V1099"/>
      <c r="W1099"/>
      <c r="X1099" s="75"/>
      <c r="Y1099"/>
      <c r="Z1099"/>
      <c r="AA1099"/>
      <c r="AB1099"/>
      <c r="AC1099"/>
      <c r="AD1099"/>
      <c r="AE1099"/>
    </row>
    <row r="1100" spans="2:31" ht="15" x14ac:dyDescent="0.25">
      <c r="B1100"/>
      <c r="C1100"/>
      <c r="D1100"/>
      <c r="E1100"/>
      <c r="F1100"/>
      <c r="G1100"/>
      <c r="H1100"/>
      <c r="I1100"/>
      <c r="J1100"/>
      <c r="K1100"/>
      <c r="L1100"/>
      <c r="M1100"/>
      <c r="N1100"/>
      <c r="O1100"/>
      <c r="P1100"/>
      <c r="Q1100"/>
      <c r="R1100"/>
      <c r="T1100"/>
      <c r="U1100"/>
      <c r="V1100"/>
      <c r="W1100"/>
      <c r="X1100" s="75"/>
      <c r="Y1100"/>
      <c r="Z1100" s="75"/>
      <c r="AA1100" s="75"/>
      <c r="AB1100"/>
      <c r="AC1100"/>
      <c r="AD1100"/>
      <c r="AE1100"/>
    </row>
    <row r="1101" spans="2:31" ht="15" x14ac:dyDescent="0.25">
      <c r="B1101"/>
      <c r="C1101"/>
      <c r="D1101"/>
      <c r="E1101"/>
      <c r="F1101"/>
      <c r="G1101"/>
      <c r="H1101"/>
      <c r="I1101"/>
      <c r="J1101"/>
      <c r="K1101"/>
      <c r="L1101"/>
      <c r="M1101"/>
      <c r="N1101"/>
      <c r="O1101"/>
      <c r="P1101"/>
      <c r="Q1101"/>
      <c r="R1101"/>
      <c r="T1101"/>
      <c r="U1101"/>
      <c r="V1101"/>
      <c r="W1101"/>
      <c r="X1101" s="75"/>
      <c r="Y1101"/>
      <c r="Z1101" s="75"/>
      <c r="AA1101" s="75"/>
      <c r="AB1101"/>
      <c r="AC1101"/>
      <c r="AD1101"/>
      <c r="AE1101"/>
    </row>
    <row r="1102" spans="2:31" ht="15" x14ac:dyDescent="0.25">
      <c r="B1102"/>
      <c r="C1102"/>
      <c r="D1102"/>
      <c r="E1102"/>
      <c r="F1102"/>
      <c r="G1102"/>
      <c r="H1102"/>
      <c r="I1102"/>
      <c r="J1102"/>
      <c r="K1102"/>
      <c r="L1102"/>
      <c r="M1102"/>
      <c r="N1102"/>
      <c r="O1102"/>
      <c r="P1102"/>
      <c r="Q1102"/>
      <c r="R1102"/>
      <c r="T1102"/>
      <c r="U1102"/>
      <c r="V1102"/>
      <c r="W1102"/>
      <c r="X1102" s="75"/>
      <c r="Y1102"/>
      <c r="Z1102" s="75"/>
      <c r="AA1102" s="75"/>
      <c r="AB1102"/>
      <c r="AC1102"/>
      <c r="AD1102"/>
      <c r="AE1102"/>
    </row>
    <row r="1103" spans="2:31" ht="15" x14ac:dyDescent="0.25">
      <c r="B1103"/>
      <c r="C1103"/>
      <c r="D1103"/>
      <c r="E1103"/>
      <c r="F1103"/>
      <c r="G1103"/>
      <c r="H1103"/>
      <c r="I1103"/>
      <c r="J1103"/>
      <c r="K1103"/>
      <c r="L1103"/>
      <c r="M1103"/>
      <c r="N1103"/>
      <c r="O1103"/>
      <c r="P1103"/>
      <c r="Q1103"/>
      <c r="R1103"/>
      <c r="T1103"/>
      <c r="U1103"/>
      <c r="V1103"/>
      <c r="W1103"/>
      <c r="X1103" s="75"/>
      <c r="Y1103"/>
      <c r="Z1103" s="75"/>
      <c r="AA1103" s="75"/>
      <c r="AB1103"/>
      <c r="AC1103"/>
      <c r="AD1103"/>
      <c r="AE1103"/>
    </row>
    <row r="1104" spans="2:31" ht="15" x14ac:dyDescent="0.25">
      <c r="B1104"/>
      <c r="C1104"/>
      <c r="D1104"/>
      <c r="E1104"/>
      <c r="F1104"/>
      <c r="G1104"/>
      <c r="H1104"/>
      <c r="I1104"/>
      <c r="J1104"/>
      <c r="K1104"/>
      <c r="L1104"/>
      <c r="M1104"/>
      <c r="N1104"/>
      <c r="O1104"/>
      <c r="P1104"/>
      <c r="Q1104"/>
      <c r="R1104"/>
      <c r="T1104"/>
      <c r="U1104"/>
      <c r="V1104"/>
      <c r="W1104"/>
      <c r="X1104" s="75"/>
      <c r="Y1104"/>
      <c r="Z1104" s="75"/>
      <c r="AA1104" s="75"/>
      <c r="AB1104"/>
      <c r="AC1104"/>
      <c r="AD1104"/>
      <c r="AE1104"/>
    </row>
    <row r="1105" spans="2:31" ht="15" x14ac:dyDescent="0.25">
      <c r="B1105"/>
      <c r="C1105"/>
      <c r="D1105"/>
      <c r="E1105"/>
      <c r="F1105"/>
      <c r="G1105"/>
      <c r="H1105"/>
      <c r="I1105"/>
      <c r="J1105"/>
      <c r="K1105"/>
      <c r="L1105"/>
      <c r="M1105"/>
      <c r="N1105"/>
      <c r="O1105"/>
      <c r="P1105"/>
      <c r="Q1105"/>
      <c r="R1105"/>
      <c r="T1105"/>
      <c r="U1105"/>
      <c r="V1105"/>
      <c r="W1105"/>
      <c r="X1105" s="75"/>
      <c r="Y1105"/>
      <c r="Z1105" s="75"/>
      <c r="AA1105" s="75"/>
      <c r="AB1105"/>
      <c r="AC1105"/>
      <c r="AD1105"/>
      <c r="AE1105"/>
    </row>
    <row r="1106" spans="2:31" ht="15" x14ac:dyDescent="0.25">
      <c r="B1106"/>
      <c r="C1106"/>
      <c r="D1106"/>
      <c r="E1106"/>
      <c r="F1106"/>
      <c r="G1106"/>
      <c r="H1106"/>
      <c r="I1106"/>
      <c r="J1106"/>
      <c r="K1106"/>
      <c r="L1106"/>
      <c r="M1106"/>
      <c r="N1106"/>
      <c r="O1106"/>
      <c r="P1106"/>
      <c r="Q1106"/>
      <c r="R1106"/>
      <c r="T1106"/>
      <c r="U1106"/>
      <c r="V1106"/>
      <c r="W1106"/>
      <c r="X1106" s="75"/>
      <c r="Y1106"/>
      <c r="Z1106" s="75"/>
      <c r="AA1106" s="75"/>
      <c r="AB1106"/>
      <c r="AC1106"/>
      <c r="AD1106"/>
      <c r="AE1106"/>
    </row>
    <row r="1107" spans="2:31" ht="15" x14ac:dyDescent="0.25">
      <c r="B1107"/>
      <c r="C1107"/>
      <c r="D1107"/>
      <c r="E1107"/>
      <c r="F1107"/>
      <c r="G1107"/>
      <c r="H1107"/>
      <c r="I1107"/>
      <c r="J1107"/>
      <c r="K1107"/>
      <c r="L1107"/>
      <c r="M1107"/>
      <c r="N1107"/>
      <c r="O1107"/>
      <c r="P1107"/>
      <c r="Q1107"/>
      <c r="R1107"/>
      <c r="T1107"/>
      <c r="U1107"/>
      <c r="V1107"/>
      <c r="W1107"/>
      <c r="X1107" s="75"/>
      <c r="Y1107"/>
      <c r="Z1107" s="75"/>
      <c r="AA1107" s="75"/>
      <c r="AB1107"/>
      <c r="AC1107"/>
      <c r="AD1107"/>
      <c r="AE1107"/>
    </row>
    <row r="1108" spans="2:31" ht="15" x14ac:dyDescent="0.25">
      <c r="B1108"/>
      <c r="C1108"/>
      <c r="D1108"/>
      <c r="E1108"/>
      <c r="F1108"/>
      <c r="G1108"/>
      <c r="H1108"/>
      <c r="I1108"/>
      <c r="J1108"/>
      <c r="K1108"/>
      <c r="L1108"/>
      <c r="M1108"/>
      <c r="N1108"/>
      <c r="O1108"/>
      <c r="P1108"/>
      <c r="Q1108"/>
      <c r="R1108"/>
      <c r="T1108"/>
      <c r="U1108"/>
      <c r="V1108"/>
      <c r="W1108"/>
      <c r="X1108" s="75"/>
      <c r="Y1108"/>
      <c r="Z1108" s="75"/>
      <c r="AA1108" s="75"/>
      <c r="AB1108"/>
      <c r="AC1108"/>
      <c r="AD1108"/>
      <c r="AE1108"/>
    </row>
    <row r="1109" spans="2:31" ht="15" x14ac:dyDescent="0.25">
      <c r="B1109"/>
      <c r="C1109"/>
      <c r="D1109"/>
      <c r="E1109"/>
      <c r="F1109"/>
      <c r="G1109"/>
      <c r="H1109"/>
      <c r="I1109"/>
      <c r="J1109"/>
      <c r="K1109"/>
      <c r="L1109"/>
      <c r="M1109"/>
      <c r="N1109"/>
      <c r="O1109"/>
      <c r="P1109"/>
      <c r="Q1109"/>
      <c r="R1109"/>
      <c r="T1109"/>
      <c r="U1109"/>
      <c r="V1109"/>
      <c r="W1109"/>
      <c r="X1109" s="75"/>
      <c r="Y1109"/>
      <c r="Z1109"/>
      <c r="AA1109"/>
      <c r="AB1109"/>
      <c r="AC1109"/>
      <c r="AD1109"/>
      <c r="AE1109"/>
    </row>
    <row r="1110" spans="2:31" ht="15" x14ac:dyDescent="0.25">
      <c r="B1110"/>
      <c r="C1110"/>
      <c r="D1110"/>
      <c r="E1110"/>
      <c r="F1110"/>
      <c r="G1110"/>
      <c r="H1110"/>
      <c r="I1110"/>
      <c r="J1110"/>
      <c r="K1110"/>
      <c r="L1110"/>
      <c r="M1110"/>
      <c r="N1110"/>
      <c r="O1110"/>
      <c r="P1110"/>
      <c r="Q1110"/>
      <c r="R1110"/>
      <c r="T1110"/>
      <c r="U1110"/>
      <c r="V1110"/>
      <c r="W1110"/>
      <c r="X1110" s="75"/>
      <c r="Y1110"/>
      <c r="Z1110"/>
      <c r="AA1110"/>
      <c r="AB1110"/>
      <c r="AC1110"/>
      <c r="AD1110"/>
      <c r="AE1110"/>
    </row>
    <row r="1111" spans="2:31" ht="15" x14ac:dyDescent="0.25">
      <c r="B1111"/>
      <c r="C1111"/>
      <c r="D1111"/>
      <c r="E1111"/>
      <c r="F1111"/>
      <c r="G1111"/>
      <c r="H1111"/>
      <c r="I1111"/>
      <c r="J1111"/>
      <c r="K1111"/>
      <c r="L1111"/>
      <c r="M1111"/>
      <c r="N1111"/>
      <c r="O1111"/>
      <c r="P1111"/>
      <c r="Q1111"/>
      <c r="R1111"/>
      <c r="T1111"/>
      <c r="U1111"/>
      <c r="V1111"/>
      <c r="W1111"/>
      <c r="X1111" s="75"/>
      <c r="Y1111"/>
      <c r="Z1111"/>
      <c r="AA1111"/>
      <c r="AB1111"/>
      <c r="AC1111"/>
      <c r="AD1111"/>
      <c r="AE1111"/>
    </row>
    <row r="1112" spans="2:31" ht="15" x14ac:dyDescent="0.25">
      <c r="B1112"/>
      <c r="C1112"/>
      <c r="D1112"/>
      <c r="E1112"/>
      <c r="F1112"/>
      <c r="G1112"/>
      <c r="H1112"/>
      <c r="I1112"/>
      <c r="J1112"/>
      <c r="K1112"/>
      <c r="L1112"/>
      <c r="M1112"/>
      <c r="N1112"/>
      <c r="O1112"/>
      <c r="P1112"/>
      <c r="Q1112"/>
      <c r="R1112"/>
      <c r="T1112"/>
      <c r="U1112"/>
      <c r="V1112"/>
      <c r="W1112"/>
      <c r="X1112" s="75"/>
      <c r="Y1112"/>
      <c r="Z1112" s="75"/>
      <c r="AA1112" s="75"/>
      <c r="AB1112"/>
      <c r="AC1112"/>
      <c r="AD1112"/>
      <c r="AE1112"/>
    </row>
    <row r="1113" spans="2:31" ht="15" x14ac:dyDescent="0.25">
      <c r="B1113"/>
      <c r="C1113"/>
      <c r="D1113"/>
      <c r="E1113"/>
      <c r="F1113"/>
      <c r="G1113"/>
      <c r="H1113"/>
      <c r="I1113"/>
      <c r="J1113"/>
      <c r="K1113"/>
      <c r="L1113"/>
      <c r="M1113"/>
      <c r="N1113"/>
      <c r="O1113"/>
      <c r="P1113"/>
      <c r="Q1113"/>
      <c r="R1113"/>
      <c r="T1113"/>
      <c r="U1113"/>
      <c r="V1113"/>
      <c r="W1113"/>
      <c r="X1113" s="75"/>
      <c r="Y1113"/>
      <c r="Z1113" s="75"/>
      <c r="AA1113" s="75"/>
      <c r="AB1113"/>
      <c r="AC1113"/>
      <c r="AD1113"/>
      <c r="AE1113"/>
    </row>
    <row r="1114" spans="2:31" ht="15" x14ac:dyDescent="0.25">
      <c r="B1114"/>
      <c r="C1114"/>
      <c r="D1114"/>
      <c r="E1114"/>
      <c r="F1114"/>
      <c r="G1114"/>
      <c r="H1114"/>
      <c r="I1114"/>
      <c r="J1114"/>
      <c r="K1114"/>
      <c r="L1114"/>
      <c r="M1114"/>
      <c r="N1114"/>
      <c r="O1114"/>
      <c r="P1114"/>
      <c r="Q1114"/>
      <c r="R1114"/>
      <c r="T1114"/>
      <c r="U1114"/>
      <c r="V1114"/>
      <c r="W1114"/>
      <c r="X1114" s="75"/>
      <c r="Y1114"/>
      <c r="Z1114" s="75"/>
      <c r="AA1114" s="75"/>
      <c r="AB1114"/>
      <c r="AC1114"/>
      <c r="AD1114"/>
      <c r="AE1114"/>
    </row>
    <row r="1115" spans="2:31" ht="15" x14ac:dyDescent="0.25">
      <c r="B1115"/>
      <c r="C1115"/>
      <c r="D1115"/>
      <c r="E1115"/>
      <c r="F1115"/>
      <c r="G1115"/>
      <c r="H1115"/>
      <c r="I1115"/>
      <c r="J1115"/>
      <c r="K1115"/>
      <c r="L1115"/>
      <c r="M1115"/>
      <c r="N1115"/>
      <c r="O1115"/>
      <c r="P1115"/>
      <c r="Q1115"/>
      <c r="R1115"/>
      <c r="T1115"/>
      <c r="U1115"/>
      <c r="V1115"/>
      <c r="W1115"/>
      <c r="X1115" s="75"/>
      <c r="Y1115"/>
      <c r="Z1115"/>
      <c r="AA1115"/>
      <c r="AB1115"/>
      <c r="AC1115"/>
      <c r="AD1115"/>
      <c r="AE1115"/>
    </row>
    <row r="1116" spans="2:31" ht="15" x14ac:dyDescent="0.25">
      <c r="B1116"/>
      <c r="C1116"/>
      <c r="D1116"/>
      <c r="E1116"/>
      <c r="F1116"/>
      <c r="G1116"/>
      <c r="H1116"/>
      <c r="I1116"/>
      <c r="J1116"/>
      <c r="K1116"/>
      <c r="L1116"/>
      <c r="M1116"/>
      <c r="N1116"/>
      <c r="O1116"/>
      <c r="P1116"/>
      <c r="Q1116"/>
      <c r="R1116"/>
      <c r="T1116"/>
      <c r="U1116"/>
      <c r="V1116"/>
      <c r="W1116"/>
      <c r="X1116" s="75"/>
      <c r="Y1116"/>
      <c r="Z1116" s="75"/>
      <c r="AA1116" s="75"/>
      <c r="AB1116"/>
      <c r="AC1116"/>
      <c r="AD1116"/>
      <c r="AE1116"/>
    </row>
    <row r="1117" spans="2:31" ht="15" x14ac:dyDescent="0.25">
      <c r="B1117"/>
      <c r="C1117"/>
      <c r="D1117"/>
      <c r="E1117"/>
      <c r="F1117"/>
      <c r="G1117"/>
      <c r="H1117"/>
      <c r="I1117"/>
      <c r="J1117"/>
      <c r="K1117"/>
      <c r="L1117"/>
      <c r="M1117"/>
      <c r="N1117"/>
      <c r="O1117"/>
      <c r="P1117"/>
      <c r="Q1117"/>
      <c r="R1117"/>
      <c r="T1117"/>
      <c r="U1117"/>
      <c r="V1117"/>
      <c r="W1117"/>
      <c r="X1117" s="75"/>
      <c r="Y1117"/>
      <c r="Z1117" s="75"/>
      <c r="AA1117" s="75"/>
      <c r="AB1117"/>
      <c r="AC1117"/>
      <c r="AD1117"/>
      <c r="AE1117"/>
    </row>
    <row r="1118" spans="2:31" ht="15" x14ac:dyDescent="0.25">
      <c r="B1118"/>
      <c r="C1118"/>
      <c r="D1118"/>
      <c r="E1118"/>
      <c r="F1118"/>
      <c r="G1118"/>
      <c r="H1118"/>
      <c r="I1118"/>
      <c r="J1118"/>
      <c r="K1118"/>
      <c r="L1118"/>
      <c r="M1118"/>
      <c r="N1118"/>
      <c r="O1118"/>
      <c r="P1118"/>
      <c r="Q1118"/>
      <c r="R1118"/>
      <c r="T1118"/>
      <c r="U1118"/>
      <c r="V1118"/>
      <c r="W1118"/>
      <c r="X1118" s="75"/>
      <c r="Y1118"/>
      <c r="Z1118"/>
      <c r="AA1118"/>
      <c r="AB1118"/>
      <c r="AC1118"/>
      <c r="AD1118"/>
      <c r="AE1118"/>
    </row>
    <row r="1119" spans="2:31" ht="15" x14ac:dyDescent="0.25">
      <c r="B1119"/>
      <c r="C1119"/>
      <c r="D1119"/>
      <c r="E1119"/>
      <c r="F1119"/>
      <c r="G1119"/>
      <c r="H1119"/>
      <c r="I1119"/>
      <c r="J1119"/>
      <c r="K1119"/>
      <c r="L1119"/>
      <c r="M1119"/>
      <c r="N1119"/>
      <c r="O1119"/>
      <c r="P1119"/>
      <c r="Q1119"/>
      <c r="R1119"/>
      <c r="T1119"/>
      <c r="U1119"/>
      <c r="V1119"/>
      <c r="W1119"/>
      <c r="X1119" s="75"/>
      <c r="Y1119"/>
      <c r="Z1119" s="75"/>
      <c r="AA1119" s="75"/>
      <c r="AB1119"/>
      <c r="AC1119"/>
      <c r="AD1119"/>
      <c r="AE1119"/>
    </row>
    <row r="1120" spans="2:31" ht="15" x14ac:dyDescent="0.25">
      <c r="B1120"/>
      <c r="C1120"/>
      <c r="D1120"/>
      <c r="E1120"/>
      <c r="F1120"/>
      <c r="G1120"/>
      <c r="H1120"/>
      <c r="I1120"/>
      <c r="J1120"/>
      <c r="K1120"/>
      <c r="L1120"/>
      <c r="M1120"/>
      <c r="N1120"/>
      <c r="O1120"/>
      <c r="P1120"/>
      <c r="Q1120"/>
      <c r="R1120"/>
      <c r="T1120"/>
      <c r="U1120"/>
      <c r="V1120"/>
      <c r="W1120"/>
      <c r="X1120" s="75"/>
      <c r="Y1120"/>
      <c r="Z1120" s="75"/>
      <c r="AA1120" s="75"/>
      <c r="AB1120"/>
      <c r="AC1120"/>
      <c r="AD1120"/>
      <c r="AE1120"/>
    </row>
    <row r="1121" spans="2:31" ht="15" x14ac:dyDescent="0.25">
      <c r="B1121"/>
      <c r="C1121"/>
      <c r="D1121"/>
      <c r="E1121"/>
      <c r="F1121"/>
      <c r="G1121"/>
      <c r="H1121"/>
      <c r="I1121"/>
      <c r="J1121"/>
      <c r="K1121"/>
      <c r="L1121"/>
      <c r="M1121"/>
      <c r="N1121"/>
      <c r="O1121"/>
      <c r="P1121"/>
      <c r="Q1121"/>
      <c r="R1121"/>
      <c r="T1121"/>
      <c r="U1121"/>
      <c r="V1121"/>
      <c r="W1121"/>
      <c r="X1121" s="75"/>
      <c r="Y1121"/>
      <c r="Z1121" s="75"/>
      <c r="AA1121" s="75"/>
      <c r="AB1121"/>
      <c r="AC1121"/>
      <c r="AD1121"/>
      <c r="AE1121"/>
    </row>
    <row r="1122" spans="2:31" ht="15" x14ac:dyDescent="0.25">
      <c r="B1122"/>
      <c r="C1122"/>
      <c r="D1122"/>
      <c r="E1122"/>
      <c r="F1122"/>
      <c r="G1122"/>
      <c r="H1122"/>
      <c r="I1122"/>
      <c r="J1122"/>
      <c r="K1122"/>
      <c r="L1122"/>
      <c r="M1122"/>
      <c r="N1122"/>
      <c r="O1122"/>
      <c r="P1122"/>
      <c r="Q1122"/>
      <c r="R1122"/>
      <c r="T1122"/>
      <c r="U1122"/>
      <c r="V1122"/>
      <c r="W1122"/>
      <c r="X1122" s="75"/>
      <c r="Y1122"/>
      <c r="Z1122" s="75"/>
      <c r="AA1122" s="75"/>
      <c r="AB1122"/>
      <c r="AC1122"/>
      <c r="AD1122"/>
      <c r="AE1122"/>
    </row>
    <row r="1123" spans="2:31" ht="15" x14ac:dyDescent="0.25">
      <c r="B1123"/>
      <c r="C1123"/>
      <c r="D1123"/>
      <c r="E1123"/>
      <c r="F1123"/>
      <c r="G1123"/>
      <c r="H1123"/>
      <c r="I1123"/>
      <c r="J1123"/>
      <c r="K1123"/>
      <c r="L1123"/>
      <c r="M1123"/>
      <c r="N1123"/>
      <c r="O1123"/>
      <c r="P1123"/>
      <c r="Q1123"/>
      <c r="R1123"/>
      <c r="T1123"/>
      <c r="U1123"/>
      <c r="V1123"/>
      <c r="W1123"/>
      <c r="X1123" s="75"/>
      <c r="Y1123"/>
      <c r="Z1123" s="75"/>
      <c r="AA1123" s="75"/>
      <c r="AB1123"/>
      <c r="AC1123"/>
      <c r="AD1123"/>
      <c r="AE1123"/>
    </row>
    <row r="1124" spans="2:31" ht="15" x14ac:dyDescent="0.25">
      <c r="B1124"/>
      <c r="C1124"/>
      <c r="D1124"/>
      <c r="E1124"/>
      <c r="F1124"/>
      <c r="G1124"/>
      <c r="H1124"/>
      <c r="I1124"/>
      <c r="J1124"/>
      <c r="K1124"/>
      <c r="L1124"/>
      <c r="M1124"/>
      <c r="N1124"/>
      <c r="O1124"/>
      <c r="P1124"/>
      <c r="Q1124"/>
      <c r="R1124"/>
      <c r="T1124"/>
      <c r="U1124"/>
      <c r="V1124"/>
      <c r="W1124"/>
      <c r="X1124" s="75"/>
      <c r="Y1124"/>
      <c r="Z1124" s="75"/>
      <c r="AA1124" s="75"/>
      <c r="AB1124"/>
      <c r="AC1124"/>
      <c r="AD1124"/>
      <c r="AE1124"/>
    </row>
    <row r="1125" spans="2:31" ht="15" x14ac:dyDescent="0.25">
      <c r="B1125"/>
      <c r="C1125"/>
      <c r="D1125"/>
      <c r="E1125"/>
      <c r="F1125"/>
      <c r="G1125"/>
      <c r="H1125"/>
      <c r="I1125"/>
      <c r="J1125"/>
      <c r="K1125"/>
      <c r="L1125"/>
      <c r="M1125"/>
      <c r="N1125"/>
      <c r="O1125"/>
      <c r="P1125"/>
      <c r="Q1125"/>
      <c r="R1125"/>
      <c r="T1125"/>
      <c r="U1125"/>
      <c r="V1125"/>
      <c r="W1125"/>
      <c r="X1125" s="75"/>
      <c r="Y1125"/>
      <c r="Z1125" s="75"/>
      <c r="AA1125" s="75"/>
      <c r="AB1125"/>
      <c r="AC1125"/>
      <c r="AD1125"/>
      <c r="AE1125"/>
    </row>
    <row r="1126" spans="2:31" ht="15" x14ac:dyDescent="0.25">
      <c r="B1126"/>
      <c r="C1126"/>
      <c r="D1126"/>
      <c r="E1126"/>
      <c r="F1126"/>
      <c r="G1126"/>
      <c r="H1126"/>
      <c r="I1126"/>
      <c r="J1126"/>
      <c r="K1126"/>
      <c r="L1126"/>
      <c r="M1126"/>
      <c r="N1126"/>
      <c r="O1126"/>
      <c r="P1126"/>
      <c r="Q1126"/>
      <c r="R1126"/>
      <c r="T1126"/>
      <c r="U1126"/>
      <c r="V1126"/>
      <c r="W1126"/>
      <c r="X1126" s="75"/>
      <c r="Y1126"/>
      <c r="Z1126"/>
      <c r="AA1126"/>
      <c r="AB1126"/>
      <c r="AC1126"/>
      <c r="AD1126"/>
      <c r="AE1126"/>
    </row>
    <row r="1127" spans="2:31" ht="15" x14ac:dyDescent="0.25">
      <c r="B1127"/>
      <c r="C1127"/>
      <c r="D1127"/>
      <c r="E1127"/>
      <c r="F1127"/>
      <c r="G1127"/>
      <c r="H1127"/>
      <c r="I1127"/>
      <c r="J1127"/>
      <c r="K1127"/>
      <c r="L1127"/>
      <c r="M1127"/>
      <c r="N1127"/>
      <c r="O1127"/>
      <c r="P1127"/>
      <c r="Q1127"/>
      <c r="R1127"/>
      <c r="T1127"/>
      <c r="U1127"/>
      <c r="V1127"/>
      <c r="W1127"/>
      <c r="X1127" s="75"/>
      <c r="Y1127"/>
      <c r="Z1127"/>
      <c r="AA1127"/>
      <c r="AB1127"/>
      <c r="AC1127"/>
      <c r="AD1127"/>
      <c r="AE1127"/>
    </row>
    <row r="1128" spans="2:31" ht="15" x14ac:dyDescent="0.25">
      <c r="B1128"/>
      <c r="C1128"/>
      <c r="D1128"/>
      <c r="E1128"/>
      <c r="F1128"/>
      <c r="G1128"/>
      <c r="H1128"/>
      <c r="I1128"/>
      <c r="J1128"/>
      <c r="K1128"/>
      <c r="L1128"/>
      <c r="M1128"/>
      <c r="N1128"/>
      <c r="O1128"/>
      <c r="P1128"/>
      <c r="Q1128"/>
      <c r="R1128"/>
      <c r="T1128"/>
      <c r="U1128"/>
      <c r="V1128"/>
      <c r="W1128"/>
      <c r="X1128" s="75"/>
      <c r="Y1128"/>
      <c r="Z1128" s="75"/>
      <c r="AA1128" s="75"/>
      <c r="AB1128"/>
      <c r="AC1128"/>
      <c r="AD1128"/>
      <c r="AE1128"/>
    </row>
    <row r="1129" spans="2:31" ht="15" x14ac:dyDescent="0.25">
      <c r="B1129"/>
      <c r="C1129"/>
      <c r="D1129"/>
      <c r="E1129"/>
      <c r="F1129"/>
      <c r="G1129"/>
      <c r="H1129"/>
      <c r="I1129"/>
      <c r="J1129"/>
      <c r="K1129"/>
      <c r="L1129"/>
      <c r="M1129"/>
      <c r="N1129"/>
      <c r="O1129"/>
      <c r="P1129"/>
      <c r="Q1129"/>
      <c r="R1129"/>
      <c r="T1129"/>
      <c r="U1129"/>
      <c r="V1129"/>
      <c r="W1129"/>
      <c r="X1129" s="75"/>
      <c r="Y1129"/>
      <c r="Z1129" s="75"/>
      <c r="AA1129" s="75"/>
      <c r="AB1129"/>
      <c r="AC1129"/>
      <c r="AD1129"/>
      <c r="AE1129"/>
    </row>
    <row r="1130" spans="2:31" ht="15" x14ac:dyDescent="0.25">
      <c r="B1130"/>
      <c r="C1130"/>
      <c r="D1130"/>
      <c r="E1130"/>
      <c r="F1130"/>
      <c r="G1130"/>
      <c r="H1130"/>
      <c r="I1130"/>
      <c r="J1130"/>
      <c r="K1130"/>
      <c r="L1130"/>
      <c r="M1130"/>
      <c r="N1130"/>
      <c r="O1130"/>
      <c r="P1130"/>
      <c r="Q1130"/>
      <c r="R1130"/>
      <c r="T1130"/>
      <c r="U1130"/>
      <c r="V1130"/>
      <c r="W1130"/>
      <c r="X1130" s="75"/>
      <c r="Y1130"/>
      <c r="Z1130"/>
      <c r="AA1130"/>
      <c r="AB1130"/>
      <c r="AC1130"/>
      <c r="AD1130"/>
      <c r="AE1130"/>
    </row>
    <row r="1131" spans="2:31" ht="15" x14ac:dyDescent="0.25">
      <c r="B1131"/>
      <c r="C1131"/>
      <c r="D1131"/>
      <c r="E1131"/>
      <c r="F1131"/>
      <c r="G1131"/>
      <c r="H1131"/>
      <c r="I1131"/>
      <c r="J1131"/>
      <c r="K1131"/>
      <c r="L1131"/>
      <c r="M1131"/>
      <c r="N1131"/>
      <c r="O1131"/>
      <c r="P1131"/>
      <c r="Q1131"/>
      <c r="R1131"/>
      <c r="T1131"/>
      <c r="U1131"/>
      <c r="V1131"/>
      <c r="W1131"/>
      <c r="X1131" s="75"/>
      <c r="Y1131"/>
      <c r="Z1131" s="75"/>
      <c r="AA1131" s="75"/>
      <c r="AB1131"/>
      <c r="AC1131"/>
      <c r="AD1131"/>
      <c r="AE1131"/>
    </row>
    <row r="1132" spans="2:31" ht="15" x14ac:dyDescent="0.25">
      <c r="B1132"/>
      <c r="C1132"/>
      <c r="D1132"/>
      <c r="E1132"/>
      <c r="F1132"/>
      <c r="G1132"/>
      <c r="H1132"/>
      <c r="I1132"/>
      <c r="J1132"/>
      <c r="K1132"/>
      <c r="L1132"/>
      <c r="M1132"/>
      <c r="N1132"/>
      <c r="O1132"/>
      <c r="P1132"/>
      <c r="Q1132"/>
      <c r="R1132"/>
      <c r="T1132"/>
      <c r="U1132"/>
      <c r="V1132"/>
      <c r="W1132"/>
      <c r="X1132" s="75"/>
      <c r="Y1132"/>
      <c r="Z1132" s="75"/>
      <c r="AA1132" s="75"/>
      <c r="AB1132"/>
      <c r="AC1132"/>
      <c r="AD1132"/>
      <c r="AE1132"/>
    </row>
    <row r="1133" spans="2:31" ht="15" x14ac:dyDescent="0.25">
      <c r="B1133"/>
      <c r="C1133"/>
      <c r="D1133"/>
      <c r="E1133"/>
      <c r="F1133"/>
      <c r="G1133"/>
      <c r="H1133"/>
      <c r="I1133"/>
      <c r="J1133"/>
      <c r="K1133"/>
      <c r="L1133"/>
      <c r="M1133"/>
      <c r="N1133"/>
      <c r="O1133"/>
      <c r="P1133"/>
      <c r="Q1133"/>
      <c r="R1133"/>
      <c r="T1133"/>
      <c r="U1133"/>
      <c r="V1133"/>
      <c r="W1133"/>
      <c r="X1133" s="75"/>
      <c r="Y1133"/>
      <c r="Z1133"/>
      <c r="AA1133"/>
      <c r="AB1133"/>
      <c r="AC1133"/>
      <c r="AD1133"/>
      <c r="AE1133"/>
    </row>
    <row r="1134" spans="2:31" ht="15" x14ac:dyDescent="0.25">
      <c r="B1134"/>
      <c r="C1134"/>
      <c r="D1134"/>
      <c r="E1134"/>
      <c r="F1134"/>
      <c r="G1134"/>
      <c r="H1134"/>
      <c r="I1134"/>
      <c r="J1134"/>
      <c r="K1134"/>
      <c r="L1134"/>
      <c r="M1134"/>
      <c r="N1134"/>
      <c r="O1134"/>
      <c r="P1134"/>
      <c r="Q1134"/>
      <c r="R1134"/>
      <c r="T1134"/>
      <c r="U1134"/>
      <c r="V1134"/>
      <c r="W1134"/>
      <c r="X1134" s="75"/>
      <c r="Y1134"/>
      <c r="Z1134"/>
      <c r="AA1134"/>
      <c r="AB1134"/>
      <c r="AC1134"/>
      <c r="AD1134"/>
      <c r="AE1134"/>
    </row>
    <row r="1135" spans="2:31" ht="15" x14ac:dyDescent="0.25">
      <c r="B1135"/>
      <c r="C1135"/>
      <c r="D1135"/>
      <c r="E1135"/>
      <c r="F1135"/>
      <c r="G1135"/>
      <c r="H1135"/>
      <c r="I1135"/>
      <c r="J1135"/>
      <c r="K1135"/>
      <c r="L1135"/>
      <c r="M1135"/>
      <c r="N1135"/>
      <c r="O1135"/>
      <c r="P1135"/>
      <c r="Q1135"/>
      <c r="R1135"/>
      <c r="T1135"/>
      <c r="U1135"/>
      <c r="V1135"/>
      <c r="W1135"/>
      <c r="X1135" s="75"/>
      <c r="Y1135"/>
      <c r="Z1135"/>
      <c r="AA1135"/>
      <c r="AB1135"/>
      <c r="AC1135"/>
      <c r="AD1135"/>
      <c r="AE1135"/>
    </row>
    <row r="1136" spans="2:31" ht="15" x14ac:dyDescent="0.25">
      <c r="B1136"/>
      <c r="C1136"/>
      <c r="D1136"/>
      <c r="E1136"/>
      <c r="F1136"/>
      <c r="G1136"/>
      <c r="H1136"/>
      <c r="I1136"/>
      <c r="J1136"/>
      <c r="K1136"/>
      <c r="L1136"/>
      <c r="M1136"/>
      <c r="N1136"/>
      <c r="O1136"/>
      <c r="P1136"/>
      <c r="Q1136"/>
      <c r="R1136"/>
      <c r="T1136"/>
      <c r="U1136"/>
      <c r="V1136"/>
      <c r="W1136"/>
      <c r="X1136" s="75"/>
      <c r="Y1136"/>
      <c r="Z1136" s="75"/>
      <c r="AA1136"/>
      <c r="AB1136"/>
      <c r="AC1136"/>
      <c r="AD1136"/>
      <c r="AE1136"/>
    </row>
    <row r="1137" spans="2:31" ht="15" x14ac:dyDescent="0.25">
      <c r="B1137"/>
      <c r="C1137"/>
      <c r="D1137"/>
      <c r="E1137"/>
      <c r="F1137"/>
      <c r="G1137"/>
      <c r="H1137"/>
      <c r="I1137"/>
      <c r="J1137"/>
      <c r="K1137"/>
      <c r="L1137"/>
      <c r="M1137"/>
      <c r="N1137"/>
      <c r="O1137"/>
      <c r="P1137"/>
      <c r="Q1137"/>
      <c r="R1137"/>
      <c r="T1137"/>
      <c r="U1137"/>
      <c r="V1137"/>
      <c r="W1137"/>
      <c r="X1137" s="75"/>
      <c r="Y1137"/>
      <c r="Z1137"/>
      <c r="AA1137"/>
      <c r="AB1137"/>
      <c r="AC1137"/>
      <c r="AD1137"/>
      <c r="AE1137"/>
    </row>
    <row r="1138" spans="2:31" ht="15" x14ac:dyDescent="0.25">
      <c r="B1138"/>
      <c r="C1138"/>
      <c r="D1138"/>
      <c r="E1138"/>
      <c r="F1138"/>
      <c r="G1138"/>
      <c r="H1138"/>
      <c r="I1138"/>
      <c r="J1138"/>
      <c r="K1138"/>
      <c r="L1138"/>
      <c r="M1138"/>
      <c r="N1138"/>
      <c r="O1138"/>
      <c r="P1138"/>
      <c r="Q1138"/>
      <c r="R1138"/>
      <c r="T1138"/>
      <c r="U1138"/>
      <c r="V1138"/>
      <c r="W1138"/>
      <c r="X1138" s="75"/>
      <c r="Y1138"/>
      <c r="Z1138" s="75"/>
      <c r="AA1138" s="75"/>
      <c r="AB1138"/>
      <c r="AC1138"/>
      <c r="AD1138"/>
      <c r="AE1138"/>
    </row>
    <row r="1139" spans="2:31" ht="15" x14ac:dyDescent="0.25">
      <c r="B1139"/>
      <c r="C1139"/>
      <c r="D1139"/>
      <c r="E1139"/>
      <c r="F1139"/>
      <c r="G1139"/>
      <c r="H1139"/>
      <c r="I1139"/>
      <c r="J1139"/>
      <c r="K1139"/>
      <c r="L1139"/>
      <c r="M1139"/>
      <c r="N1139"/>
      <c r="O1139"/>
      <c r="P1139"/>
      <c r="Q1139"/>
      <c r="R1139"/>
      <c r="T1139"/>
      <c r="U1139"/>
      <c r="V1139"/>
      <c r="W1139"/>
      <c r="X1139" s="75"/>
      <c r="Y1139"/>
      <c r="Z1139" s="75"/>
      <c r="AA1139" s="75"/>
      <c r="AB1139"/>
      <c r="AC1139"/>
      <c r="AD1139"/>
      <c r="AE1139"/>
    </row>
    <row r="1140" spans="2:31" ht="15" x14ac:dyDescent="0.25">
      <c r="B1140"/>
      <c r="C1140"/>
      <c r="D1140"/>
      <c r="E1140"/>
      <c r="F1140"/>
      <c r="G1140"/>
      <c r="H1140"/>
      <c r="I1140"/>
      <c r="J1140"/>
      <c r="K1140"/>
      <c r="L1140"/>
      <c r="M1140"/>
      <c r="N1140"/>
      <c r="O1140"/>
      <c r="P1140"/>
      <c r="Q1140"/>
      <c r="R1140"/>
      <c r="T1140"/>
      <c r="U1140"/>
      <c r="V1140"/>
      <c r="W1140"/>
      <c r="X1140" s="75"/>
      <c r="Y1140"/>
      <c r="Z1140" s="75"/>
      <c r="AA1140" s="75"/>
      <c r="AB1140"/>
      <c r="AC1140"/>
      <c r="AD1140"/>
      <c r="AE1140"/>
    </row>
    <row r="1141" spans="2:31" ht="15" x14ac:dyDescent="0.25">
      <c r="B1141"/>
      <c r="C1141"/>
      <c r="D1141"/>
      <c r="E1141"/>
      <c r="F1141"/>
      <c r="G1141"/>
      <c r="H1141"/>
      <c r="I1141"/>
      <c r="J1141"/>
      <c r="K1141"/>
      <c r="L1141"/>
      <c r="M1141"/>
      <c r="N1141"/>
      <c r="O1141"/>
      <c r="P1141"/>
      <c r="Q1141"/>
      <c r="R1141"/>
      <c r="T1141"/>
      <c r="U1141"/>
      <c r="V1141"/>
      <c r="W1141"/>
      <c r="X1141" s="75"/>
      <c r="Y1141"/>
      <c r="Z1141" s="75"/>
      <c r="AA1141" s="75"/>
      <c r="AB1141"/>
      <c r="AC1141"/>
      <c r="AD1141"/>
      <c r="AE1141"/>
    </row>
    <row r="1142" spans="2:31" ht="15" x14ac:dyDescent="0.25">
      <c r="B1142"/>
      <c r="C1142"/>
      <c r="D1142"/>
      <c r="E1142"/>
      <c r="F1142"/>
      <c r="G1142"/>
      <c r="H1142"/>
      <c r="I1142"/>
      <c r="J1142"/>
      <c r="K1142"/>
      <c r="L1142"/>
      <c r="M1142"/>
      <c r="N1142"/>
      <c r="O1142"/>
      <c r="P1142"/>
      <c r="Q1142"/>
      <c r="R1142"/>
      <c r="T1142"/>
      <c r="U1142"/>
      <c r="V1142"/>
      <c r="W1142"/>
      <c r="X1142" s="75"/>
      <c r="Y1142"/>
      <c r="Z1142"/>
      <c r="AA1142"/>
      <c r="AB1142"/>
      <c r="AC1142"/>
      <c r="AD1142"/>
      <c r="AE1142"/>
    </row>
    <row r="1143" spans="2:31" ht="15" x14ac:dyDescent="0.25">
      <c r="B1143"/>
      <c r="C1143"/>
      <c r="D1143"/>
      <c r="E1143"/>
      <c r="F1143"/>
      <c r="G1143"/>
      <c r="H1143"/>
      <c r="I1143"/>
      <c r="J1143"/>
      <c r="K1143"/>
      <c r="L1143"/>
      <c r="M1143"/>
      <c r="N1143"/>
      <c r="O1143"/>
      <c r="P1143"/>
      <c r="Q1143"/>
      <c r="R1143"/>
      <c r="T1143"/>
      <c r="U1143"/>
      <c r="V1143"/>
      <c r="W1143"/>
      <c r="X1143" s="75"/>
      <c r="Y1143"/>
      <c r="Z1143"/>
      <c r="AA1143"/>
      <c r="AB1143"/>
      <c r="AC1143"/>
      <c r="AD1143"/>
      <c r="AE1143"/>
    </row>
    <row r="1144" spans="2:31" ht="15" x14ac:dyDescent="0.25">
      <c r="B1144"/>
      <c r="C1144"/>
      <c r="D1144"/>
      <c r="E1144"/>
      <c r="F1144"/>
      <c r="G1144"/>
      <c r="H1144"/>
      <c r="I1144"/>
      <c r="J1144"/>
      <c r="K1144"/>
      <c r="L1144"/>
      <c r="M1144"/>
      <c r="N1144"/>
      <c r="O1144"/>
      <c r="P1144"/>
      <c r="Q1144"/>
      <c r="R1144"/>
      <c r="T1144"/>
      <c r="U1144"/>
      <c r="V1144"/>
      <c r="W1144"/>
      <c r="X1144" s="75"/>
      <c r="Y1144"/>
      <c r="Z1144"/>
      <c r="AA1144"/>
      <c r="AB1144"/>
      <c r="AC1144"/>
      <c r="AD1144"/>
      <c r="AE1144"/>
    </row>
    <row r="1145" spans="2:31" ht="15" x14ac:dyDescent="0.25">
      <c r="B1145"/>
      <c r="C1145"/>
      <c r="D1145"/>
      <c r="E1145"/>
      <c r="F1145"/>
      <c r="G1145"/>
      <c r="H1145"/>
      <c r="I1145"/>
      <c r="J1145"/>
      <c r="K1145"/>
      <c r="L1145"/>
      <c r="M1145"/>
      <c r="N1145"/>
      <c r="O1145"/>
      <c r="P1145"/>
      <c r="Q1145"/>
      <c r="R1145"/>
      <c r="T1145"/>
      <c r="U1145"/>
      <c r="V1145"/>
      <c r="W1145"/>
      <c r="X1145" s="75"/>
      <c r="Y1145"/>
      <c r="Z1145"/>
      <c r="AA1145"/>
      <c r="AB1145"/>
      <c r="AC1145"/>
      <c r="AD1145"/>
      <c r="AE1145"/>
    </row>
    <row r="1146" spans="2:31" ht="15" x14ac:dyDescent="0.25">
      <c r="B1146"/>
      <c r="C1146"/>
      <c r="D1146"/>
      <c r="E1146"/>
      <c r="F1146"/>
      <c r="G1146"/>
      <c r="H1146"/>
      <c r="I1146"/>
      <c r="J1146"/>
      <c r="K1146"/>
      <c r="L1146"/>
      <c r="M1146"/>
      <c r="N1146"/>
      <c r="O1146"/>
      <c r="P1146"/>
      <c r="Q1146"/>
      <c r="R1146"/>
      <c r="T1146"/>
      <c r="U1146"/>
      <c r="V1146"/>
      <c r="W1146"/>
      <c r="X1146" s="75"/>
      <c r="Y1146"/>
      <c r="Z1146"/>
      <c r="AA1146"/>
      <c r="AB1146"/>
      <c r="AC1146"/>
      <c r="AD1146"/>
      <c r="AE1146"/>
    </row>
    <row r="1147" spans="2:31" ht="15" x14ac:dyDescent="0.25">
      <c r="B1147"/>
      <c r="C1147"/>
      <c r="D1147"/>
      <c r="E1147"/>
      <c r="F1147"/>
      <c r="G1147"/>
      <c r="H1147"/>
      <c r="I1147"/>
      <c r="J1147"/>
      <c r="K1147"/>
      <c r="L1147"/>
      <c r="M1147"/>
      <c r="N1147"/>
      <c r="O1147"/>
      <c r="P1147"/>
      <c r="Q1147"/>
      <c r="R1147"/>
      <c r="T1147"/>
      <c r="U1147"/>
      <c r="V1147"/>
      <c r="W1147"/>
      <c r="X1147" s="75"/>
      <c r="Y1147"/>
      <c r="Z1147" s="75"/>
      <c r="AA1147" s="75"/>
      <c r="AB1147"/>
      <c r="AC1147"/>
      <c r="AD1147"/>
      <c r="AE1147"/>
    </row>
    <row r="1148" spans="2:31" ht="15" x14ac:dyDescent="0.25">
      <c r="B1148"/>
      <c r="C1148"/>
      <c r="D1148"/>
      <c r="E1148"/>
      <c r="F1148"/>
      <c r="G1148"/>
      <c r="H1148"/>
      <c r="I1148"/>
      <c r="J1148"/>
      <c r="K1148"/>
      <c r="L1148"/>
      <c r="M1148"/>
      <c r="N1148"/>
      <c r="O1148"/>
      <c r="P1148"/>
      <c r="Q1148"/>
      <c r="R1148"/>
      <c r="T1148"/>
      <c r="U1148"/>
      <c r="V1148"/>
      <c r="W1148"/>
      <c r="X1148" s="75"/>
      <c r="Y1148"/>
      <c r="Z1148"/>
      <c r="AA1148"/>
      <c r="AB1148"/>
      <c r="AC1148"/>
      <c r="AD1148"/>
      <c r="AE1148"/>
    </row>
    <row r="1149" spans="2:31" ht="15" x14ac:dyDescent="0.25">
      <c r="B1149"/>
      <c r="C1149"/>
      <c r="D1149"/>
      <c r="E1149"/>
      <c r="F1149"/>
      <c r="G1149"/>
      <c r="H1149"/>
      <c r="I1149"/>
      <c r="J1149"/>
      <c r="K1149"/>
      <c r="L1149"/>
      <c r="M1149"/>
      <c r="N1149"/>
      <c r="O1149"/>
      <c r="P1149"/>
      <c r="Q1149"/>
      <c r="R1149"/>
      <c r="T1149"/>
      <c r="U1149"/>
      <c r="V1149"/>
      <c r="W1149"/>
      <c r="X1149" s="75"/>
      <c r="Y1149"/>
      <c r="Z1149" s="75"/>
      <c r="AA1149" s="75"/>
      <c r="AB1149"/>
      <c r="AC1149"/>
      <c r="AD1149"/>
      <c r="AE1149"/>
    </row>
    <row r="1150" spans="2:31" ht="15" x14ac:dyDescent="0.25">
      <c r="B1150"/>
      <c r="C1150"/>
      <c r="D1150"/>
      <c r="E1150"/>
      <c r="F1150"/>
      <c r="G1150"/>
      <c r="H1150"/>
      <c r="I1150"/>
      <c r="J1150"/>
      <c r="K1150"/>
      <c r="L1150"/>
      <c r="M1150"/>
      <c r="N1150"/>
      <c r="O1150"/>
      <c r="P1150"/>
      <c r="Q1150"/>
      <c r="R1150"/>
      <c r="T1150"/>
      <c r="U1150"/>
      <c r="V1150"/>
      <c r="W1150"/>
      <c r="X1150" s="75"/>
      <c r="Y1150"/>
      <c r="Z1150"/>
      <c r="AA1150"/>
      <c r="AB1150"/>
      <c r="AC1150"/>
      <c r="AD1150"/>
      <c r="AE1150"/>
    </row>
    <row r="1151" spans="2:31" ht="15" x14ac:dyDescent="0.25">
      <c r="B1151"/>
      <c r="C1151"/>
      <c r="D1151"/>
      <c r="E1151"/>
      <c r="F1151"/>
      <c r="G1151"/>
      <c r="H1151"/>
      <c r="I1151"/>
      <c r="J1151"/>
      <c r="K1151"/>
      <c r="L1151"/>
      <c r="M1151"/>
      <c r="N1151"/>
      <c r="O1151"/>
      <c r="P1151"/>
      <c r="Q1151"/>
      <c r="R1151"/>
      <c r="T1151"/>
      <c r="U1151"/>
      <c r="V1151"/>
      <c r="W1151"/>
      <c r="X1151" s="75"/>
      <c r="Y1151"/>
      <c r="Z1151"/>
      <c r="AA1151"/>
      <c r="AB1151"/>
      <c r="AC1151"/>
      <c r="AD1151"/>
      <c r="AE1151"/>
    </row>
    <row r="1152" spans="2:31" ht="15" x14ac:dyDescent="0.25">
      <c r="B1152"/>
      <c r="C1152"/>
      <c r="D1152"/>
      <c r="E1152"/>
      <c r="F1152"/>
      <c r="G1152"/>
      <c r="H1152"/>
      <c r="I1152"/>
      <c r="J1152"/>
      <c r="K1152"/>
      <c r="L1152"/>
      <c r="M1152"/>
      <c r="N1152"/>
      <c r="O1152"/>
      <c r="P1152"/>
      <c r="Q1152"/>
      <c r="R1152"/>
      <c r="T1152"/>
      <c r="U1152"/>
      <c r="V1152"/>
      <c r="W1152"/>
      <c r="X1152" s="75"/>
      <c r="Y1152"/>
      <c r="Z1152"/>
      <c r="AA1152"/>
      <c r="AB1152"/>
      <c r="AC1152"/>
      <c r="AD1152"/>
      <c r="AE1152"/>
    </row>
    <row r="1153" spans="2:31" ht="15" x14ac:dyDescent="0.25">
      <c r="B1153"/>
      <c r="C1153"/>
      <c r="D1153"/>
      <c r="E1153"/>
      <c r="F1153"/>
      <c r="G1153"/>
      <c r="H1153"/>
      <c r="I1153"/>
      <c r="J1153"/>
      <c r="K1153"/>
      <c r="L1153"/>
      <c r="M1153"/>
      <c r="N1153"/>
      <c r="O1153"/>
      <c r="P1153"/>
      <c r="Q1153"/>
      <c r="R1153"/>
      <c r="T1153"/>
      <c r="U1153"/>
      <c r="V1153"/>
      <c r="W1153"/>
      <c r="X1153" s="75"/>
      <c r="Y1153"/>
      <c r="Z1153"/>
      <c r="AA1153"/>
      <c r="AB1153"/>
      <c r="AC1153"/>
      <c r="AD1153"/>
      <c r="AE1153"/>
    </row>
    <row r="1154" spans="2:31" ht="15" x14ac:dyDescent="0.25">
      <c r="B1154"/>
      <c r="C1154"/>
      <c r="D1154"/>
      <c r="E1154"/>
      <c r="F1154"/>
      <c r="G1154"/>
      <c r="H1154"/>
      <c r="I1154"/>
      <c r="J1154"/>
      <c r="K1154"/>
      <c r="L1154"/>
      <c r="M1154"/>
      <c r="N1154"/>
      <c r="O1154"/>
      <c r="P1154"/>
      <c r="Q1154"/>
      <c r="R1154"/>
      <c r="T1154"/>
      <c r="U1154"/>
      <c r="V1154"/>
      <c r="W1154"/>
      <c r="X1154" s="75"/>
      <c r="Y1154"/>
      <c r="Z1154"/>
      <c r="AA1154"/>
      <c r="AB1154"/>
      <c r="AC1154"/>
      <c r="AD1154"/>
      <c r="AE1154"/>
    </row>
    <row r="1155" spans="2:31" ht="15" x14ac:dyDescent="0.25">
      <c r="B1155"/>
      <c r="C1155"/>
      <c r="D1155"/>
      <c r="E1155"/>
      <c r="F1155"/>
      <c r="G1155"/>
      <c r="H1155"/>
      <c r="I1155"/>
      <c r="J1155"/>
      <c r="K1155"/>
      <c r="L1155"/>
      <c r="M1155"/>
      <c r="N1155"/>
      <c r="O1155"/>
      <c r="P1155"/>
      <c r="Q1155"/>
      <c r="R1155"/>
      <c r="T1155"/>
      <c r="U1155"/>
      <c r="V1155"/>
      <c r="W1155"/>
      <c r="X1155" s="75"/>
      <c r="Y1155"/>
      <c r="Z1155" s="75"/>
      <c r="AA1155" s="75"/>
      <c r="AB1155"/>
      <c r="AC1155"/>
      <c r="AD1155"/>
      <c r="AE1155"/>
    </row>
    <row r="1156" spans="2:31" ht="15" x14ac:dyDescent="0.25">
      <c r="B1156"/>
      <c r="C1156"/>
      <c r="D1156"/>
      <c r="E1156"/>
      <c r="F1156"/>
      <c r="G1156"/>
      <c r="H1156"/>
      <c r="I1156"/>
      <c r="J1156"/>
      <c r="K1156"/>
      <c r="L1156"/>
      <c r="M1156"/>
      <c r="N1156"/>
      <c r="O1156"/>
      <c r="P1156"/>
      <c r="Q1156"/>
      <c r="R1156"/>
      <c r="T1156"/>
      <c r="U1156"/>
      <c r="V1156"/>
      <c r="W1156"/>
      <c r="X1156" s="75"/>
      <c r="Y1156"/>
      <c r="Z1156" s="75"/>
      <c r="AA1156" s="75"/>
      <c r="AB1156"/>
      <c r="AC1156"/>
      <c r="AD1156"/>
      <c r="AE1156"/>
    </row>
    <row r="1157" spans="2:31" ht="15" x14ac:dyDescent="0.25">
      <c r="B1157"/>
      <c r="C1157"/>
      <c r="D1157"/>
      <c r="E1157"/>
      <c r="F1157"/>
      <c r="G1157"/>
      <c r="H1157"/>
      <c r="I1157"/>
      <c r="J1157"/>
      <c r="K1157"/>
      <c r="L1157"/>
      <c r="M1157"/>
      <c r="N1157"/>
      <c r="O1157"/>
      <c r="P1157"/>
      <c r="Q1157"/>
      <c r="R1157"/>
      <c r="T1157"/>
      <c r="U1157"/>
      <c r="V1157"/>
      <c r="W1157"/>
      <c r="X1157" s="75"/>
      <c r="Y1157"/>
      <c r="Z1157"/>
      <c r="AA1157"/>
      <c r="AB1157"/>
      <c r="AC1157"/>
      <c r="AD1157"/>
      <c r="AE1157"/>
    </row>
    <row r="1158" spans="2:31" ht="15" x14ac:dyDescent="0.25">
      <c r="B1158"/>
      <c r="C1158"/>
      <c r="D1158"/>
      <c r="E1158"/>
      <c r="F1158"/>
      <c r="G1158"/>
      <c r="H1158"/>
      <c r="I1158"/>
      <c r="J1158"/>
      <c r="K1158"/>
      <c r="L1158"/>
      <c r="M1158"/>
      <c r="N1158"/>
      <c r="O1158"/>
      <c r="P1158"/>
      <c r="Q1158"/>
      <c r="R1158"/>
      <c r="T1158"/>
      <c r="U1158"/>
      <c r="V1158"/>
      <c r="W1158"/>
      <c r="X1158" s="75"/>
      <c r="Y1158"/>
      <c r="Z1158" s="75"/>
      <c r="AA1158" s="75"/>
      <c r="AB1158"/>
      <c r="AC1158"/>
      <c r="AD1158"/>
      <c r="AE1158"/>
    </row>
    <row r="1159" spans="2:31" ht="15" x14ac:dyDescent="0.25">
      <c r="B1159"/>
      <c r="C1159"/>
      <c r="D1159"/>
      <c r="E1159"/>
      <c r="F1159"/>
      <c r="G1159"/>
      <c r="H1159"/>
      <c r="I1159"/>
      <c r="J1159"/>
      <c r="K1159"/>
      <c r="L1159"/>
      <c r="M1159"/>
      <c r="N1159"/>
      <c r="O1159"/>
      <c r="P1159"/>
      <c r="Q1159"/>
      <c r="R1159"/>
      <c r="T1159"/>
      <c r="U1159"/>
      <c r="V1159"/>
      <c r="W1159"/>
      <c r="X1159" s="75"/>
      <c r="Y1159"/>
      <c r="Z1159" s="75"/>
      <c r="AA1159" s="75"/>
      <c r="AB1159"/>
      <c r="AC1159"/>
      <c r="AD1159"/>
      <c r="AE1159"/>
    </row>
    <row r="1160" spans="2:31" ht="15" x14ac:dyDescent="0.25">
      <c r="B1160"/>
      <c r="C1160"/>
      <c r="D1160"/>
      <c r="E1160"/>
      <c r="F1160"/>
      <c r="G1160"/>
      <c r="H1160"/>
      <c r="I1160"/>
      <c r="J1160"/>
      <c r="K1160"/>
      <c r="L1160"/>
      <c r="M1160"/>
      <c r="N1160"/>
      <c r="O1160"/>
      <c r="P1160"/>
      <c r="Q1160"/>
      <c r="R1160"/>
      <c r="T1160"/>
      <c r="U1160"/>
      <c r="V1160"/>
      <c r="W1160"/>
      <c r="X1160" s="75"/>
      <c r="Y1160"/>
      <c r="Z1160" s="75"/>
      <c r="AA1160" s="75"/>
      <c r="AB1160"/>
      <c r="AC1160"/>
      <c r="AD1160"/>
      <c r="AE1160"/>
    </row>
    <row r="1161" spans="2:31" ht="15" x14ac:dyDescent="0.25">
      <c r="B1161"/>
      <c r="C1161"/>
      <c r="D1161"/>
      <c r="E1161"/>
      <c r="F1161"/>
      <c r="G1161"/>
      <c r="H1161"/>
      <c r="I1161"/>
      <c r="J1161"/>
      <c r="K1161"/>
      <c r="L1161"/>
      <c r="M1161"/>
      <c r="N1161"/>
      <c r="O1161"/>
      <c r="P1161"/>
      <c r="Q1161"/>
      <c r="R1161"/>
      <c r="T1161"/>
      <c r="U1161"/>
      <c r="V1161"/>
      <c r="W1161"/>
      <c r="X1161" s="75"/>
      <c r="Y1161"/>
      <c r="Z1161" s="75"/>
      <c r="AA1161" s="75"/>
      <c r="AB1161"/>
      <c r="AC1161"/>
      <c r="AD1161"/>
      <c r="AE1161"/>
    </row>
    <row r="1162" spans="2:31" ht="15" x14ac:dyDescent="0.25">
      <c r="B1162"/>
      <c r="C1162"/>
      <c r="D1162"/>
      <c r="E1162"/>
      <c r="F1162"/>
      <c r="G1162"/>
      <c r="H1162"/>
      <c r="I1162"/>
      <c r="J1162"/>
      <c r="K1162"/>
      <c r="L1162"/>
      <c r="M1162"/>
      <c r="N1162"/>
      <c r="O1162"/>
      <c r="P1162"/>
      <c r="Q1162"/>
      <c r="R1162"/>
      <c r="T1162"/>
      <c r="U1162"/>
      <c r="V1162"/>
      <c r="W1162"/>
      <c r="X1162" s="75"/>
      <c r="Y1162"/>
      <c r="Z1162" s="75"/>
      <c r="AA1162" s="75"/>
      <c r="AB1162"/>
      <c r="AC1162"/>
      <c r="AD1162"/>
      <c r="AE1162"/>
    </row>
    <row r="1163" spans="2:31" ht="15" x14ac:dyDescent="0.25">
      <c r="B1163"/>
      <c r="C1163"/>
      <c r="D1163"/>
      <c r="E1163"/>
      <c r="F1163"/>
      <c r="G1163"/>
      <c r="H1163"/>
      <c r="I1163"/>
      <c r="J1163"/>
      <c r="K1163"/>
      <c r="L1163"/>
      <c r="M1163"/>
      <c r="N1163"/>
      <c r="O1163"/>
      <c r="P1163"/>
      <c r="Q1163"/>
      <c r="R1163"/>
      <c r="T1163"/>
      <c r="U1163"/>
      <c r="V1163"/>
      <c r="W1163"/>
      <c r="X1163" s="75"/>
      <c r="Y1163"/>
      <c r="Z1163" s="75"/>
      <c r="AA1163" s="75"/>
      <c r="AB1163"/>
      <c r="AC1163"/>
      <c r="AD1163"/>
      <c r="AE1163"/>
    </row>
    <row r="1164" spans="2:31" ht="15" x14ac:dyDescent="0.25">
      <c r="B1164"/>
      <c r="C1164"/>
      <c r="D1164"/>
      <c r="E1164"/>
      <c r="F1164"/>
      <c r="G1164"/>
      <c r="H1164"/>
      <c r="I1164"/>
      <c r="J1164"/>
      <c r="K1164"/>
      <c r="L1164"/>
      <c r="M1164"/>
      <c r="N1164"/>
      <c r="O1164"/>
      <c r="P1164"/>
      <c r="Q1164"/>
      <c r="R1164"/>
      <c r="T1164"/>
      <c r="U1164"/>
      <c r="V1164"/>
      <c r="W1164"/>
      <c r="X1164" s="75"/>
      <c r="Y1164"/>
      <c r="Z1164" s="75"/>
      <c r="AA1164" s="75"/>
      <c r="AB1164"/>
      <c r="AC1164"/>
      <c r="AD1164"/>
      <c r="AE1164"/>
    </row>
    <row r="1165" spans="2:31" ht="15" x14ac:dyDescent="0.25">
      <c r="B1165"/>
      <c r="C1165"/>
      <c r="D1165"/>
      <c r="E1165"/>
      <c r="F1165"/>
      <c r="G1165"/>
      <c r="H1165"/>
      <c r="I1165"/>
      <c r="J1165"/>
      <c r="K1165"/>
      <c r="L1165"/>
      <c r="M1165"/>
      <c r="N1165"/>
      <c r="O1165"/>
      <c r="P1165"/>
      <c r="Q1165"/>
      <c r="R1165"/>
      <c r="T1165"/>
      <c r="U1165"/>
      <c r="V1165"/>
      <c r="W1165"/>
      <c r="X1165" s="75"/>
      <c r="Y1165"/>
      <c r="Z1165" s="75"/>
      <c r="AA1165" s="75"/>
      <c r="AB1165"/>
      <c r="AC1165"/>
      <c r="AD1165"/>
      <c r="AE1165"/>
    </row>
    <row r="1166" spans="2:31" ht="15" x14ac:dyDescent="0.25">
      <c r="B1166"/>
      <c r="C1166"/>
      <c r="D1166"/>
      <c r="E1166"/>
      <c r="F1166"/>
      <c r="G1166"/>
      <c r="H1166"/>
      <c r="I1166"/>
      <c r="J1166"/>
      <c r="K1166"/>
      <c r="L1166"/>
      <c r="M1166"/>
      <c r="N1166"/>
      <c r="O1166"/>
      <c r="P1166"/>
      <c r="Q1166"/>
      <c r="R1166"/>
      <c r="T1166"/>
      <c r="U1166"/>
      <c r="V1166"/>
      <c r="W1166"/>
      <c r="X1166" s="75"/>
      <c r="Y1166"/>
      <c r="Z1166" s="75"/>
      <c r="AA1166" s="75"/>
      <c r="AB1166"/>
      <c r="AC1166"/>
      <c r="AD1166"/>
      <c r="AE1166"/>
    </row>
    <row r="1167" spans="2:31" ht="15" x14ac:dyDescent="0.25">
      <c r="B1167"/>
      <c r="C1167"/>
      <c r="D1167"/>
      <c r="E1167"/>
      <c r="F1167"/>
      <c r="G1167"/>
      <c r="H1167"/>
      <c r="I1167"/>
      <c r="J1167"/>
      <c r="K1167"/>
      <c r="L1167"/>
      <c r="M1167"/>
      <c r="N1167"/>
      <c r="O1167"/>
      <c r="P1167"/>
      <c r="Q1167"/>
      <c r="R1167"/>
      <c r="T1167"/>
      <c r="U1167"/>
      <c r="V1167"/>
      <c r="W1167"/>
      <c r="X1167" s="75"/>
      <c r="Y1167"/>
      <c r="Z1167" s="75"/>
      <c r="AA1167" s="75"/>
      <c r="AB1167"/>
      <c r="AC1167"/>
      <c r="AD1167"/>
      <c r="AE1167"/>
    </row>
    <row r="1168" spans="2:31" ht="15" x14ac:dyDescent="0.25">
      <c r="B1168"/>
      <c r="C1168"/>
      <c r="D1168"/>
      <c r="E1168"/>
      <c r="F1168"/>
      <c r="G1168"/>
      <c r="H1168"/>
      <c r="I1168"/>
      <c r="J1168"/>
      <c r="K1168"/>
      <c r="L1168"/>
      <c r="M1168"/>
      <c r="N1168"/>
      <c r="O1168"/>
      <c r="P1168"/>
      <c r="Q1168"/>
      <c r="R1168"/>
      <c r="T1168"/>
      <c r="U1168"/>
      <c r="V1168"/>
      <c r="W1168"/>
      <c r="X1168" s="75"/>
      <c r="Y1168"/>
      <c r="Z1168" s="75"/>
      <c r="AA1168" s="75"/>
      <c r="AB1168"/>
      <c r="AC1168"/>
      <c r="AD1168"/>
      <c r="AE1168"/>
    </row>
    <row r="1169" spans="2:31" ht="15" x14ac:dyDescent="0.25">
      <c r="B1169"/>
      <c r="C1169"/>
      <c r="D1169"/>
      <c r="E1169"/>
      <c r="F1169"/>
      <c r="G1169"/>
      <c r="H1169"/>
      <c r="I1169"/>
      <c r="J1169"/>
      <c r="K1169"/>
      <c r="L1169"/>
      <c r="M1169"/>
      <c r="N1169"/>
      <c r="O1169"/>
      <c r="P1169"/>
      <c r="Q1169"/>
      <c r="R1169"/>
      <c r="T1169"/>
      <c r="U1169"/>
      <c r="V1169"/>
      <c r="W1169"/>
      <c r="X1169" s="75"/>
      <c r="Y1169"/>
      <c r="Z1169"/>
      <c r="AA1169"/>
      <c r="AB1169"/>
      <c r="AC1169"/>
      <c r="AD1169"/>
      <c r="AE1169"/>
    </row>
    <row r="1170" spans="2:31" ht="15" x14ac:dyDescent="0.25">
      <c r="B1170"/>
      <c r="C1170"/>
      <c r="D1170"/>
      <c r="E1170"/>
      <c r="F1170"/>
      <c r="G1170"/>
      <c r="H1170"/>
      <c r="I1170"/>
      <c r="J1170"/>
      <c r="K1170"/>
      <c r="L1170"/>
      <c r="M1170"/>
      <c r="N1170"/>
      <c r="O1170"/>
      <c r="P1170"/>
      <c r="Q1170"/>
      <c r="R1170"/>
      <c r="T1170"/>
      <c r="U1170"/>
      <c r="V1170"/>
      <c r="W1170"/>
      <c r="X1170" s="75"/>
      <c r="Y1170"/>
      <c r="Z1170"/>
      <c r="AA1170"/>
      <c r="AB1170"/>
      <c r="AC1170"/>
      <c r="AD1170"/>
      <c r="AE1170"/>
    </row>
    <row r="1171" spans="2:31" ht="15" x14ac:dyDescent="0.25">
      <c r="B1171"/>
      <c r="C1171"/>
      <c r="D1171"/>
      <c r="E1171"/>
      <c r="F1171"/>
      <c r="G1171"/>
      <c r="H1171"/>
      <c r="I1171"/>
      <c r="J1171"/>
      <c r="K1171"/>
      <c r="L1171"/>
      <c r="M1171"/>
      <c r="N1171"/>
      <c r="O1171"/>
      <c r="P1171"/>
      <c r="Q1171"/>
      <c r="R1171"/>
      <c r="T1171"/>
      <c r="U1171"/>
      <c r="V1171"/>
      <c r="W1171"/>
      <c r="X1171" s="75"/>
      <c r="Y1171"/>
      <c r="Z1171"/>
      <c r="AA1171"/>
      <c r="AB1171"/>
      <c r="AC1171"/>
      <c r="AD1171"/>
      <c r="AE1171"/>
    </row>
    <row r="1172" spans="2:31" ht="15" x14ac:dyDescent="0.25">
      <c r="B1172"/>
      <c r="C1172"/>
      <c r="D1172"/>
      <c r="E1172"/>
      <c r="F1172"/>
      <c r="G1172"/>
      <c r="H1172"/>
      <c r="I1172"/>
      <c r="J1172"/>
      <c r="K1172"/>
      <c r="L1172"/>
      <c r="M1172"/>
      <c r="N1172"/>
      <c r="O1172"/>
      <c r="P1172"/>
      <c r="Q1172"/>
      <c r="R1172"/>
      <c r="T1172"/>
      <c r="U1172"/>
      <c r="V1172"/>
      <c r="W1172"/>
      <c r="X1172" s="75"/>
      <c r="Y1172"/>
      <c r="Z1172"/>
      <c r="AA1172"/>
      <c r="AB1172"/>
      <c r="AC1172"/>
      <c r="AD1172"/>
      <c r="AE1172"/>
    </row>
    <row r="1173" spans="2:31" ht="15" x14ac:dyDescent="0.25">
      <c r="B1173"/>
      <c r="C1173"/>
      <c r="D1173"/>
      <c r="E1173"/>
      <c r="F1173"/>
      <c r="G1173"/>
      <c r="H1173"/>
      <c r="I1173"/>
      <c r="J1173"/>
      <c r="K1173"/>
      <c r="L1173"/>
      <c r="M1173"/>
      <c r="N1173"/>
      <c r="O1173"/>
      <c r="P1173"/>
      <c r="Q1173"/>
      <c r="R1173"/>
      <c r="T1173"/>
      <c r="U1173"/>
      <c r="V1173"/>
      <c r="W1173"/>
      <c r="X1173" s="75"/>
      <c r="Y1173"/>
      <c r="Z1173" s="75"/>
      <c r="AA1173" s="75"/>
      <c r="AB1173"/>
      <c r="AC1173"/>
      <c r="AD1173"/>
      <c r="AE1173"/>
    </row>
    <row r="1174" spans="2:31" ht="15" x14ac:dyDescent="0.25">
      <c r="B1174"/>
      <c r="C1174"/>
      <c r="D1174"/>
      <c r="E1174"/>
      <c r="F1174"/>
      <c r="G1174"/>
      <c r="H1174"/>
      <c r="I1174"/>
      <c r="J1174"/>
      <c r="K1174"/>
      <c r="L1174"/>
      <c r="M1174"/>
      <c r="N1174"/>
      <c r="O1174"/>
      <c r="P1174"/>
      <c r="Q1174"/>
      <c r="R1174"/>
      <c r="T1174"/>
      <c r="U1174"/>
      <c r="V1174"/>
      <c r="W1174"/>
      <c r="X1174" s="75"/>
      <c r="Y1174"/>
      <c r="Z1174" s="75"/>
      <c r="AA1174"/>
      <c r="AB1174"/>
      <c r="AC1174"/>
      <c r="AD1174"/>
      <c r="AE1174"/>
    </row>
    <row r="1175" spans="2:31" ht="15" x14ac:dyDescent="0.25">
      <c r="B1175"/>
      <c r="C1175"/>
      <c r="D1175"/>
      <c r="E1175"/>
      <c r="F1175"/>
      <c r="G1175"/>
      <c r="H1175"/>
      <c r="I1175"/>
      <c r="J1175"/>
      <c r="K1175"/>
      <c r="L1175"/>
      <c r="M1175"/>
      <c r="N1175"/>
      <c r="O1175"/>
      <c r="P1175"/>
      <c r="Q1175"/>
      <c r="R1175"/>
      <c r="T1175"/>
      <c r="U1175"/>
      <c r="V1175"/>
      <c r="W1175"/>
      <c r="X1175" s="75"/>
      <c r="Y1175"/>
      <c r="Z1175" s="75"/>
      <c r="AA1175" s="75"/>
      <c r="AB1175"/>
      <c r="AC1175"/>
      <c r="AD1175"/>
      <c r="AE1175"/>
    </row>
    <row r="1176" spans="2:31" ht="15" x14ac:dyDescent="0.25">
      <c r="B1176"/>
      <c r="C1176"/>
      <c r="D1176"/>
      <c r="E1176"/>
      <c r="F1176"/>
      <c r="G1176"/>
      <c r="H1176"/>
      <c r="I1176"/>
      <c r="J1176"/>
      <c r="K1176"/>
      <c r="L1176"/>
      <c r="M1176"/>
      <c r="N1176"/>
      <c r="O1176"/>
      <c r="P1176"/>
      <c r="Q1176"/>
      <c r="R1176"/>
      <c r="T1176"/>
      <c r="U1176"/>
      <c r="V1176"/>
      <c r="W1176"/>
      <c r="X1176" s="75"/>
      <c r="Y1176"/>
      <c r="Z1176"/>
      <c r="AA1176"/>
      <c r="AB1176"/>
      <c r="AC1176"/>
      <c r="AD1176"/>
      <c r="AE1176"/>
    </row>
    <row r="1177" spans="2:31" ht="15" x14ac:dyDescent="0.25">
      <c r="B1177"/>
      <c r="C1177"/>
      <c r="D1177"/>
      <c r="E1177"/>
      <c r="F1177"/>
      <c r="G1177"/>
      <c r="H1177"/>
      <c r="I1177"/>
      <c r="J1177"/>
      <c r="K1177"/>
      <c r="L1177"/>
      <c r="M1177"/>
      <c r="N1177"/>
      <c r="O1177"/>
      <c r="P1177"/>
      <c r="Q1177"/>
      <c r="R1177"/>
      <c r="T1177"/>
      <c r="U1177"/>
      <c r="V1177"/>
      <c r="W1177"/>
      <c r="X1177" s="75"/>
      <c r="Y1177"/>
      <c r="Z1177"/>
      <c r="AA1177"/>
      <c r="AB1177"/>
      <c r="AC1177"/>
      <c r="AD1177"/>
      <c r="AE1177"/>
    </row>
    <row r="1178" spans="2:31" ht="15" x14ac:dyDescent="0.25">
      <c r="B1178"/>
      <c r="C1178"/>
      <c r="D1178"/>
      <c r="E1178"/>
      <c r="F1178"/>
      <c r="G1178"/>
      <c r="H1178"/>
      <c r="I1178"/>
      <c r="J1178"/>
      <c r="K1178"/>
      <c r="L1178"/>
      <c r="M1178"/>
      <c r="N1178"/>
      <c r="O1178"/>
      <c r="P1178"/>
      <c r="Q1178"/>
      <c r="R1178"/>
      <c r="T1178"/>
      <c r="U1178"/>
      <c r="V1178"/>
      <c r="W1178"/>
      <c r="X1178" s="75"/>
      <c r="Y1178"/>
      <c r="Z1178"/>
      <c r="AA1178"/>
      <c r="AB1178"/>
      <c r="AC1178"/>
      <c r="AD1178"/>
      <c r="AE1178"/>
    </row>
    <row r="1179" spans="2:31" ht="15" x14ac:dyDescent="0.25">
      <c r="B1179"/>
      <c r="C1179"/>
      <c r="D1179"/>
      <c r="E1179"/>
      <c r="F1179"/>
      <c r="G1179"/>
      <c r="H1179"/>
      <c r="I1179"/>
      <c r="J1179"/>
      <c r="K1179"/>
      <c r="L1179"/>
      <c r="M1179"/>
      <c r="N1179"/>
      <c r="O1179"/>
      <c r="P1179"/>
      <c r="Q1179"/>
      <c r="R1179"/>
      <c r="T1179"/>
      <c r="U1179"/>
      <c r="V1179"/>
      <c r="W1179"/>
      <c r="X1179" s="75"/>
      <c r="Y1179"/>
      <c r="Z1179"/>
      <c r="AA1179"/>
      <c r="AB1179"/>
      <c r="AC1179"/>
      <c r="AD1179"/>
      <c r="AE1179"/>
    </row>
    <row r="1180" spans="2:31" ht="15" x14ac:dyDescent="0.25">
      <c r="B1180"/>
      <c r="C1180"/>
      <c r="D1180"/>
      <c r="E1180"/>
      <c r="F1180"/>
      <c r="G1180"/>
      <c r="H1180"/>
      <c r="I1180"/>
      <c r="J1180"/>
      <c r="K1180"/>
      <c r="L1180"/>
      <c r="M1180"/>
      <c r="N1180"/>
      <c r="O1180"/>
      <c r="P1180"/>
      <c r="Q1180"/>
      <c r="R1180"/>
      <c r="T1180"/>
      <c r="U1180"/>
      <c r="V1180"/>
      <c r="W1180"/>
      <c r="X1180" s="75"/>
      <c r="Y1180"/>
      <c r="Z1180"/>
      <c r="AA1180"/>
      <c r="AB1180"/>
      <c r="AC1180"/>
      <c r="AD1180"/>
      <c r="AE1180"/>
    </row>
    <row r="1181" spans="2:31" ht="15" x14ac:dyDescent="0.25">
      <c r="B1181"/>
      <c r="C1181"/>
      <c r="D1181"/>
      <c r="E1181"/>
      <c r="F1181"/>
      <c r="G1181"/>
      <c r="H1181"/>
      <c r="I1181"/>
      <c r="J1181"/>
      <c r="K1181"/>
      <c r="L1181"/>
      <c r="M1181"/>
      <c r="N1181"/>
      <c r="O1181"/>
      <c r="P1181"/>
      <c r="Q1181"/>
      <c r="R1181"/>
      <c r="T1181"/>
      <c r="U1181"/>
      <c r="V1181"/>
      <c r="W1181"/>
      <c r="X1181" s="75"/>
      <c r="Y1181"/>
      <c r="Z1181"/>
      <c r="AA1181"/>
      <c r="AB1181"/>
      <c r="AC1181"/>
      <c r="AD1181"/>
      <c r="AE1181"/>
    </row>
    <row r="1182" spans="2:31" ht="15" x14ac:dyDescent="0.25">
      <c r="B1182"/>
      <c r="C1182"/>
      <c r="D1182"/>
      <c r="E1182"/>
      <c r="F1182"/>
      <c r="G1182"/>
      <c r="H1182"/>
      <c r="I1182"/>
      <c r="J1182"/>
      <c r="K1182"/>
      <c r="L1182"/>
      <c r="M1182"/>
      <c r="N1182"/>
      <c r="O1182"/>
      <c r="P1182"/>
      <c r="Q1182"/>
      <c r="R1182"/>
      <c r="T1182"/>
      <c r="U1182"/>
      <c r="V1182"/>
      <c r="W1182"/>
      <c r="X1182" s="75"/>
      <c r="Y1182"/>
      <c r="Z1182"/>
      <c r="AA1182"/>
      <c r="AB1182"/>
      <c r="AC1182"/>
      <c r="AD1182"/>
      <c r="AE1182"/>
    </row>
    <row r="1183" spans="2:31" ht="15" x14ac:dyDescent="0.25">
      <c r="B1183"/>
      <c r="C1183"/>
      <c r="D1183"/>
      <c r="E1183"/>
      <c r="F1183"/>
      <c r="G1183"/>
      <c r="H1183"/>
      <c r="I1183"/>
      <c r="J1183"/>
      <c r="K1183"/>
      <c r="L1183"/>
      <c r="M1183"/>
      <c r="N1183"/>
      <c r="O1183"/>
      <c r="P1183"/>
      <c r="Q1183"/>
      <c r="R1183"/>
      <c r="T1183"/>
      <c r="U1183"/>
      <c r="V1183"/>
      <c r="W1183"/>
      <c r="X1183" s="75"/>
      <c r="Y1183"/>
      <c r="Z1183"/>
      <c r="AA1183"/>
      <c r="AB1183"/>
      <c r="AC1183"/>
      <c r="AD1183"/>
      <c r="AE1183"/>
    </row>
    <row r="1184" spans="2:31" ht="15" x14ac:dyDescent="0.25">
      <c r="B1184"/>
      <c r="C1184"/>
      <c r="D1184"/>
      <c r="E1184"/>
      <c r="F1184"/>
      <c r="G1184"/>
      <c r="H1184"/>
      <c r="I1184"/>
      <c r="J1184"/>
      <c r="K1184"/>
      <c r="L1184"/>
      <c r="M1184"/>
      <c r="N1184"/>
      <c r="O1184"/>
      <c r="P1184"/>
      <c r="Q1184"/>
      <c r="R1184"/>
      <c r="T1184"/>
      <c r="U1184"/>
      <c r="V1184"/>
      <c r="W1184"/>
      <c r="X1184" s="75"/>
      <c r="Y1184"/>
      <c r="Z1184"/>
      <c r="AA1184"/>
      <c r="AB1184"/>
      <c r="AC1184"/>
      <c r="AD1184"/>
      <c r="AE1184"/>
    </row>
    <row r="1185" spans="2:31" ht="15" x14ac:dyDescent="0.25">
      <c r="B1185"/>
      <c r="C1185"/>
      <c r="D1185"/>
      <c r="E1185"/>
      <c r="F1185"/>
      <c r="G1185"/>
      <c r="H1185"/>
      <c r="I1185"/>
      <c r="J1185"/>
      <c r="K1185"/>
      <c r="L1185"/>
      <c r="M1185"/>
      <c r="N1185"/>
      <c r="O1185"/>
      <c r="P1185"/>
      <c r="Q1185"/>
      <c r="R1185"/>
      <c r="T1185"/>
      <c r="U1185"/>
      <c r="V1185"/>
      <c r="W1185"/>
      <c r="X1185" s="75"/>
      <c r="Y1185"/>
      <c r="Z1185"/>
      <c r="AA1185"/>
      <c r="AB1185"/>
      <c r="AC1185"/>
      <c r="AD1185"/>
      <c r="AE1185"/>
    </row>
    <row r="1186" spans="2:31" ht="15" x14ac:dyDescent="0.25">
      <c r="B1186"/>
      <c r="C1186"/>
      <c r="D1186"/>
      <c r="E1186"/>
      <c r="F1186"/>
      <c r="G1186"/>
      <c r="H1186"/>
      <c r="I1186"/>
      <c r="J1186"/>
      <c r="K1186"/>
      <c r="L1186"/>
      <c r="M1186"/>
      <c r="N1186"/>
      <c r="O1186"/>
      <c r="P1186"/>
      <c r="Q1186"/>
      <c r="R1186"/>
      <c r="T1186"/>
      <c r="U1186"/>
      <c r="V1186"/>
      <c r="W1186"/>
      <c r="X1186" s="75"/>
      <c r="Y1186"/>
      <c r="Z1186" s="75"/>
      <c r="AA1186" s="75"/>
      <c r="AB1186"/>
      <c r="AC1186"/>
      <c r="AD1186"/>
      <c r="AE1186"/>
    </row>
    <row r="1187" spans="2:31" ht="15" x14ac:dyDescent="0.25">
      <c r="B1187"/>
      <c r="C1187"/>
      <c r="D1187"/>
      <c r="E1187"/>
      <c r="F1187"/>
      <c r="G1187"/>
      <c r="H1187"/>
      <c r="I1187"/>
      <c r="J1187"/>
      <c r="K1187"/>
      <c r="L1187"/>
      <c r="M1187"/>
      <c r="N1187"/>
      <c r="O1187"/>
      <c r="P1187"/>
      <c r="Q1187"/>
      <c r="R1187"/>
      <c r="T1187"/>
      <c r="U1187"/>
      <c r="V1187"/>
      <c r="W1187"/>
      <c r="X1187" s="75"/>
      <c r="Y1187"/>
      <c r="Z1187" s="75"/>
      <c r="AA1187" s="75"/>
      <c r="AB1187"/>
      <c r="AC1187"/>
      <c r="AD1187"/>
      <c r="AE1187"/>
    </row>
    <row r="1188" spans="2:31" ht="15" x14ac:dyDescent="0.25">
      <c r="B1188"/>
      <c r="C1188"/>
      <c r="D1188"/>
      <c r="E1188"/>
      <c r="F1188"/>
      <c r="G1188"/>
      <c r="H1188"/>
      <c r="I1188"/>
      <c r="J1188"/>
      <c r="K1188"/>
      <c r="L1188"/>
      <c r="M1188"/>
      <c r="N1188"/>
      <c r="O1188"/>
      <c r="P1188"/>
      <c r="Q1188"/>
      <c r="R1188"/>
      <c r="T1188"/>
      <c r="U1188"/>
      <c r="V1188"/>
      <c r="W1188"/>
      <c r="X1188" s="75"/>
      <c r="Y1188"/>
      <c r="Z1188" s="75"/>
      <c r="AA1188" s="75"/>
      <c r="AB1188"/>
      <c r="AC1188"/>
      <c r="AD1188"/>
      <c r="AE1188"/>
    </row>
    <row r="1189" spans="2:31" ht="15" x14ac:dyDescent="0.25">
      <c r="B1189"/>
      <c r="C1189"/>
      <c r="D1189"/>
      <c r="E1189"/>
      <c r="F1189"/>
      <c r="G1189"/>
      <c r="H1189"/>
      <c r="I1189"/>
      <c r="J1189"/>
      <c r="K1189"/>
      <c r="L1189"/>
      <c r="M1189"/>
      <c r="N1189"/>
      <c r="O1189"/>
      <c r="P1189"/>
      <c r="Q1189"/>
      <c r="R1189"/>
      <c r="T1189"/>
      <c r="U1189"/>
      <c r="V1189"/>
      <c r="W1189"/>
      <c r="X1189" s="75"/>
      <c r="Y1189"/>
      <c r="Z1189" s="75"/>
      <c r="AA1189"/>
      <c r="AB1189"/>
      <c r="AC1189"/>
      <c r="AD1189"/>
      <c r="AE1189"/>
    </row>
    <row r="1190" spans="2:31" ht="15" x14ac:dyDescent="0.25">
      <c r="B1190"/>
      <c r="C1190"/>
      <c r="D1190"/>
      <c r="E1190"/>
      <c r="F1190"/>
      <c r="G1190"/>
      <c r="H1190"/>
      <c r="I1190"/>
      <c r="J1190"/>
      <c r="K1190"/>
      <c r="L1190"/>
      <c r="M1190"/>
      <c r="N1190"/>
      <c r="O1190"/>
      <c r="P1190"/>
      <c r="Q1190"/>
      <c r="R1190"/>
      <c r="T1190"/>
      <c r="U1190"/>
      <c r="V1190"/>
      <c r="W1190"/>
      <c r="X1190" s="75"/>
      <c r="Y1190"/>
      <c r="Z1190"/>
      <c r="AA1190"/>
      <c r="AB1190"/>
      <c r="AC1190"/>
      <c r="AD1190"/>
      <c r="AE1190"/>
    </row>
    <row r="1191" spans="2:31" ht="15" x14ac:dyDescent="0.25">
      <c r="B1191"/>
      <c r="C1191"/>
      <c r="D1191"/>
      <c r="E1191"/>
      <c r="F1191"/>
      <c r="G1191"/>
      <c r="H1191"/>
      <c r="I1191"/>
      <c r="J1191"/>
      <c r="K1191"/>
      <c r="L1191"/>
      <c r="M1191"/>
      <c r="N1191"/>
      <c r="O1191"/>
      <c r="P1191"/>
      <c r="Q1191"/>
      <c r="R1191"/>
      <c r="T1191"/>
      <c r="U1191"/>
      <c r="V1191"/>
      <c r="W1191"/>
      <c r="X1191" s="75"/>
      <c r="Y1191"/>
      <c r="Z1191" s="75"/>
      <c r="AA1191" s="75"/>
      <c r="AB1191"/>
      <c r="AC1191"/>
      <c r="AD1191"/>
      <c r="AE1191"/>
    </row>
    <row r="1192" spans="2:31" ht="15" x14ac:dyDescent="0.25">
      <c r="B1192"/>
      <c r="C1192"/>
      <c r="D1192"/>
      <c r="E1192"/>
      <c r="F1192"/>
      <c r="G1192"/>
      <c r="H1192"/>
      <c r="I1192"/>
      <c r="J1192"/>
      <c r="K1192"/>
      <c r="L1192"/>
      <c r="M1192"/>
      <c r="N1192"/>
      <c r="O1192"/>
      <c r="P1192"/>
      <c r="Q1192"/>
      <c r="R1192"/>
      <c r="T1192"/>
      <c r="U1192"/>
      <c r="V1192"/>
      <c r="W1192"/>
      <c r="X1192" s="75"/>
      <c r="Y1192"/>
      <c r="Z1192"/>
      <c r="AA1192"/>
      <c r="AB1192"/>
      <c r="AC1192"/>
      <c r="AD1192"/>
      <c r="AE1192"/>
    </row>
    <row r="1193" spans="2:31" ht="15" x14ac:dyDescent="0.25">
      <c r="B1193"/>
      <c r="C1193"/>
      <c r="D1193"/>
      <c r="E1193"/>
      <c r="F1193"/>
      <c r="G1193"/>
      <c r="H1193"/>
      <c r="I1193"/>
      <c r="J1193"/>
      <c r="K1193"/>
      <c r="L1193"/>
      <c r="M1193"/>
      <c r="N1193"/>
      <c r="O1193"/>
      <c r="P1193"/>
      <c r="Q1193"/>
      <c r="R1193"/>
      <c r="T1193"/>
      <c r="U1193"/>
      <c r="V1193"/>
      <c r="W1193"/>
      <c r="X1193" s="75"/>
      <c r="Y1193"/>
      <c r="Z1193"/>
      <c r="AA1193"/>
      <c r="AB1193"/>
      <c r="AC1193"/>
      <c r="AD1193"/>
      <c r="AE1193"/>
    </row>
    <row r="1194" spans="2:31" ht="15" x14ac:dyDescent="0.25">
      <c r="B1194"/>
      <c r="C1194"/>
      <c r="D1194"/>
      <c r="E1194"/>
      <c r="F1194"/>
      <c r="G1194"/>
      <c r="H1194"/>
      <c r="I1194"/>
      <c r="J1194"/>
      <c r="K1194"/>
      <c r="L1194"/>
      <c r="M1194"/>
      <c r="N1194"/>
      <c r="O1194"/>
      <c r="P1194"/>
      <c r="Q1194"/>
      <c r="R1194"/>
      <c r="T1194"/>
      <c r="U1194"/>
      <c r="V1194"/>
      <c r="W1194"/>
      <c r="X1194" s="75"/>
      <c r="Y1194"/>
      <c r="Z1194"/>
      <c r="AA1194"/>
      <c r="AB1194"/>
      <c r="AC1194"/>
      <c r="AD1194"/>
      <c r="AE1194"/>
    </row>
    <row r="1195" spans="2:31" ht="15" x14ac:dyDescent="0.25">
      <c r="B1195"/>
      <c r="C1195"/>
      <c r="D1195"/>
      <c r="E1195"/>
      <c r="F1195"/>
      <c r="G1195"/>
      <c r="H1195"/>
      <c r="I1195"/>
      <c r="J1195"/>
      <c r="K1195"/>
      <c r="L1195"/>
      <c r="M1195"/>
      <c r="N1195"/>
      <c r="O1195"/>
      <c r="P1195"/>
      <c r="Q1195"/>
      <c r="R1195"/>
      <c r="T1195"/>
      <c r="U1195"/>
      <c r="V1195"/>
      <c r="W1195"/>
      <c r="X1195" s="75"/>
      <c r="Y1195"/>
      <c r="Z1195"/>
      <c r="AA1195"/>
      <c r="AB1195"/>
      <c r="AC1195"/>
      <c r="AD1195"/>
      <c r="AE1195"/>
    </row>
    <row r="1196" spans="2:31" ht="15" x14ac:dyDescent="0.25">
      <c r="B1196"/>
      <c r="C1196"/>
      <c r="D1196"/>
      <c r="E1196"/>
      <c r="F1196"/>
      <c r="G1196"/>
      <c r="H1196"/>
      <c r="I1196"/>
      <c r="J1196"/>
      <c r="K1196"/>
      <c r="L1196"/>
      <c r="M1196"/>
      <c r="N1196"/>
      <c r="O1196"/>
      <c r="P1196"/>
      <c r="Q1196"/>
      <c r="R1196"/>
      <c r="T1196"/>
      <c r="U1196"/>
      <c r="V1196"/>
      <c r="W1196"/>
      <c r="X1196" s="75"/>
      <c r="Y1196"/>
      <c r="Z1196" s="75"/>
      <c r="AA1196" s="75"/>
      <c r="AB1196"/>
      <c r="AC1196"/>
      <c r="AD1196"/>
      <c r="AE1196"/>
    </row>
    <row r="1197" spans="2:31" ht="15" x14ac:dyDescent="0.25">
      <c r="B1197"/>
      <c r="C1197"/>
      <c r="D1197"/>
      <c r="E1197"/>
      <c r="F1197"/>
      <c r="G1197"/>
      <c r="H1197"/>
      <c r="I1197"/>
      <c r="J1197"/>
      <c r="K1197"/>
      <c r="L1197"/>
      <c r="M1197"/>
      <c r="N1197"/>
      <c r="O1197"/>
      <c r="P1197"/>
      <c r="Q1197"/>
      <c r="R1197"/>
      <c r="T1197"/>
      <c r="U1197"/>
      <c r="V1197"/>
      <c r="W1197"/>
      <c r="X1197" s="75"/>
      <c r="Y1197"/>
      <c r="Z1197"/>
      <c r="AA1197"/>
      <c r="AB1197"/>
      <c r="AC1197"/>
      <c r="AD1197"/>
      <c r="AE1197"/>
    </row>
    <row r="1198" spans="2:31" ht="15" x14ac:dyDescent="0.25">
      <c r="B1198"/>
      <c r="C1198"/>
      <c r="D1198"/>
      <c r="E1198"/>
      <c r="F1198"/>
      <c r="G1198"/>
      <c r="H1198"/>
      <c r="I1198"/>
      <c r="J1198"/>
      <c r="K1198"/>
      <c r="L1198"/>
      <c r="M1198"/>
      <c r="N1198"/>
      <c r="O1198"/>
      <c r="P1198"/>
      <c r="Q1198"/>
      <c r="R1198"/>
      <c r="T1198"/>
      <c r="U1198"/>
      <c r="V1198"/>
      <c r="W1198"/>
      <c r="X1198" s="75"/>
      <c r="Y1198"/>
      <c r="Z1198" s="75"/>
      <c r="AA1198" s="75"/>
      <c r="AB1198"/>
      <c r="AC1198"/>
      <c r="AD1198"/>
      <c r="AE1198"/>
    </row>
    <row r="1199" spans="2:31" ht="15" x14ac:dyDescent="0.25">
      <c r="B1199"/>
      <c r="C1199"/>
      <c r="D1199"/>
      <c r="E1199"/>
      <c r="F1199"/>
      <c r="G1199"/>
      <c r="H1199"/>
      <c r="I1199"/>
      <c r="J1199"/>
      <c r="K1199"/>
      <c r="L1199"/>
      <c r="M1199"/>
      <c r="N1199"/>
      <c r="O1199"/>
      <c r="P1199"/>
      <c r="Q1199"/>
      <c r="R1199"/>
      <c r="T1199"/>
      <c r="U1199"/>
      <c r="V1199"/>
      <c r="W1199"/>
      <c r="X1199" s="75"/>
      <c r="Y1199"/>
      <c r="Z1199"/>
      <c r="AA1199"/>
      <c r="AB1199"/>
      <c r="AC1199"/>
      <c r="AD1199"/>
      <c r="AE1199"/>
    </row>
    <row r="1200" spans="2:31" ht="15" x14ac:dyDescent="0.25">
      <c r="B1200"/>
      <c r="C1200"/>
      <c r="D1200"/>
      <c r="E1200"/>
      <c r="F1200"/>
      <c r="G1200"/>
      <c r="H1200"/>
      <c r="I1200"/>
      <c r="J1200"/>
      <c r="K1200"/>
      <c r="L1200"/>
      <c r="M1200"/>
      <c r="N1200"/>
      <c r="O1200"/>
      <c r="P1200"/>
      <c r="Q1200"/>
      <c r="R1200"/>
      <c r="T1200"/>
      <c r="U1200"/>
      <c r="V1200"/>
      <c r="W1200"/>
      <c r="X1200" s="75"/>
      <c r="Y1200"/>
      <c r="Z1200"/>
      <c r="AA1200"/>
      <c r="AB1200"/>
      <c r="AC1200"/>
      <c r="AD1200"/>
      <c r="AE1200"/>
    </row>
    <row r="1201" spans="2:31" ht="15" x14ac:dyDescent="0.25">
      <c r="B1201"/>
      <c r="C1201"/>
      <c r="D1201"/>
      <c r="E1201"/>
      <c r="F1201"/>
      <c r="G1201"/>
      <c r="H1201"/>
      <c r="I1201"/>
      <c r="J1201"/>
      <c r="K1201"/>
      <c r="L1201"/>
      <c r="M1201"/>
      <c r="N1201"/>
      <c r="O1201"/>
      <c r="P1201"/>
      <c r="Q1201"/>
      <c r="R1201"/>
      <c r="T1201"/>
      <c r="U1201"/>
      <c r="V1201"/>
      <c r="W1201"/>
      <c r="X1201" s="75"/>
      <c r="Y1201"/>
      <c r="Z1201"/>
      <c r="AA1201"/>
      <c r="AB1201"/>
      <c r="AC1201"/>
      <c r="AD1201"/>
      <c r="AE1201"/>
    </row>
    <row r="1202" spans="2:31" ht="15" x14ac:dyDescent="0.25">
      <c r="B1202"/>
      <c r="C1202"/>
      <c r="D1202"/>
      <c r="E1202"/>
      <c r="F1202"/>
      <c r="G1202"/>
      <c r="H1202"/>
      <c r="I1202"/>
      <c r="J1202"/>
      <c r="K1202"/>
      <c r="L1202"/>
      <c r="M1202"/>
      <c r="N1202"/>
      <c r="O1202"/>
      <c r="P1202"/>
      <c r="Q1202"/>
      <c r="R1202"/>
      <c r="T1202"/>
      <c r="U1202"/>
      <c r="V1202"/>
      <c r="W1202"/>
      <c r="X1202" s="75"/>
      <c r="Y1202"/>
      <c r="Z1202"/>
      <c r="AA1202"/>
      <c r="AB1202"/>
      <c r="AC1202"/>
      <c r="AD1202"/>
      <c r="AE1202"/>
    </row>
    <row r="1203" spans="2:31" ht="15" x14ac:dyDescent="0.25">
      <c r="B1203"/>
      <c r="C1203"/>
      <c r="D1203"/>
      <c r="E1203"/>
      <c r="F1203"/>
      <c r="G1203"/>
      <c r="H1203"/>
      <c r="I1203"/>
      <c r="J1203"/>
      <c r="K1203"/>
      <c r="L1203"/>
      <c r="M1203"/>
      <c r="N1203"/>
      <c r="O1203"/>
      <c r="P1203"/>
      <c r="Q1203"/>
      <c r="R1203"/>
      <c r="T1203"/>
      <c r="U1203"/>
      <c r="V1203"/>
      <c r="W1203"/>
      <c r="X1203" s="75"/>
      <c r="Y1203"/>
      <c r="Z1203"/>
      <c r="AA1203"/>
      <c r="AB1203"/>
      <c r="AC1203"/>
      <c r="AD1203"/>
      <c r="AE1203"/>
    </row>
    <row r="1204" spans="2:31" ht="15" x14ac:dyDescent="0.25">
      <c r="B1204"/>
      <c r="C1204"/>
      <c r="D1204"/>
      <c r="E1204"/>
      <c r="F1204"/>
      <c r="G1204"/>
      <c r="H1204"/>
      <c r="I1204"/>
      <c r="J1204"/>
      <c r="K1204"/>
      <c r="L1204"/>
      <c r="M1204"/>
      <c r="N1204"/>
      <c r="O1204"/>
      <c r="P1204"/>
      <c r="Q1204"/>
      <c r="R1204"/>
      <c r="T1204"/>
      <c r="U1204"/>
      <c r="V1204"/>
      <c r="W1204"/>
      <c r="X1204" s="75"/>
      <c r="Y1204"/>
      <c r="Z1204"/>
      <c r="AA1204"/>
      <c r="AB1204"/>
      <c r="AC1204"/>
      <c r="AD1204"/>
      <c r="AE1204"/>
    </row>
    <row r="1205" spans="2:31" ht="15" x14ac:dyDescent="0.25">
      <c r="B1205"/>
      <c r="C1205"/>
      <c r="D1205"/>
      <c r="E1205"/>
      <c r="F1205"/>
      <c r="G1205"/>
      <c r="H1205"/>
      <c r="I1205"/>
      <c r="J1205"/>
      <c r="K1205"/>
      <c r="L1205"/>
      <c r="M1205"/>
      <c r="N1205"/>
      <c r="O1205"/>
      <c r="P1205"/>
      <c r="Q1205"/>
      <c r="R1205"/>
      <c r="T1205"/>
      <c r="U1205"/>
      <c r="V1205"/>
      <c r="W1205"/>
      <c r="X1205" s="75"/>
      <c r="Y1205"/>
      <c r="Z1205"/>
      <c r="AA1205"/>
      <c r="AB1205"/>
      <c r="AC1205"/>
      <c r="AD1205"/>
      <c r="AE1205"/>
    </row>
    <row r="1206" spans="2:31" ht="15" x14ac:dyDescent="0.25">
      <c r="B1206"/>
      <c r="C1206"/>
      <c r="D1206"/>
      <c r="E1206"/>
      <c r="F1206"/>
      <c r="G1206"/>
      <c r="H1206"/>
      <c r="I1206"/>
      <c r="J1206"/>
      <c r="K1206"/>
      <c r="L1206"/>
      <c r="M1206"/>
      <c r="N1206"/>
      <c r="O1206"/>
      <c r="P1206"/>
      <c r="Q1206"/>
      <c r="R1206"/>
      <c r="T1206"/>
      <c r="U1206"/>
      <c r="V1206"/>
      <c r="W1206"/>
      <c r="X1206" s="75"/>
      <c r="Y1206"/>
      <c r="Z1206"/>
      <c r="AA1206"/>
      <c r="AB1206"/>
      <c r="AC1206"/>
      <c r="AD1206"/>
      <c r="AE1206"/>
    </row>
    <row r="1207" spans="2:31" ht="15" x14ac:dyDescent="0.25">
      <c r="B1207"/>
      <c r="C1207"/>
      <c r="D1207"/>
      <c r="E1207"/>
      <c r="F1207"/>
      <c r="G1207"/>
      <c r="H1207"/>
      <c r="I1207"/>
      <c r="J1207"/>
      <c r="K1207"/>
      <c r="L1207"/>
      <c r="M1207"/>
      <c r="N1207"/>
      <c r="O1207"/>
      <c r="P1207"/>
      <c r="Q1207"/>
      <c r="R1207"/>
      <c r="T1207"/>
      <c r="U1207"/>
      <c r="V1207"/>
      <c r="W1207"/>
      <c r="X1207" s="75"/>
      <c r="Y1207"/>
      <c r="Z1207" s="75"/>
      <c r="AA1207" s="75"/>
      <c r="AB1207"/>
      <c r="AC1207"/>
      <c r="AD1207"/>
      <c r="AE1207"/>
    </row>
    <row r="1208" spans="2:31" ht="15" x14ac:dyDescent="0.25">
      <c r="B1208"/>
      <c r="C1208"/>
      <c r="D1208"/>
      <c r="E1208"/>
      <c r="F1208"/>
      <c r="G1208"/>
      <c r="H1208"/>
      <c r="I1208"/>
      <c r="J1208"/>
      <c r="K1208"/>
      <c r="L1208"/>
      <c r="M1208"/>
      <c r="N1208"/>
      <c r="O1208"/>
      <c r="P1208"/>
      <c r="Q1208"/>
      <c r="R1208"/>
      <c r="T1208"/>
      <c r="U1208"/>
      <c r="V1208"/>
      <c r="W1208"/>
      <c r="X1208" s="75"/>
      <c r="Y1208"/>
      <c r="Z1208"/>
      <c r="AA1208"/>
      <c r="AB1208"/>
      <c r="AC1208"/>
      <c r="AD1208"/>
      <c r="AE1208"/>
    </row>
    <row r="1209" spans="2:31" ht="15" x14ac:dyDescent="0.25">
      <c r="B1209"/>
      <c r="C1209"/>
      <c r="D1209"/>
      <c r="E1209"/>
      <c r="F1209"/>
      <c r="G1209"/>
      <c r="H1209"/>
      <c r="I1209"/>
      <c r="J1209"/>
      <c r="K1209"/>
      <c r="L1209"/>
      <c r="M1209"/>
      <c r="N1209"/>
      <c r="O1209"/>
      <c r="P1209"/>
      <c r="Q1209"/>
      <c r="R1209"/>
      <c r="T1209"/>
      <c r="U1209"/>
      <c r="V1209"/>
      <c r="W1209"/>
      <c r="X1209" s="75"/>
      <c r="Y1209"/>
      <c r="Z1209" s="75"/>
      <c r="AA1209" s="75"/>
      <c r="AB1209"/>
      <c r="AC1209"/>
      <c r="AD1209"/>
      <c r="AE1209"/>
    </row>
    <row r="1210" spans="2:31" ht="15" x14ac:dyDescent="0.25">
      <c r="B1210"/>
      <c r="C1210"/>
      <c r="D1210"/>
      <c r="E1210"/>
      <c r="F1210"/>
      <c r="G1210"/>
      <c r="H1210"/>
      <c r="I1210"/>
      <c r="J1210"/>
      <c r="K1210"/>
      <c r="L1210"/>
      <c r="M1210"/>
      <c r="N1210"/>
      <c r="O1210"/>
      <c r="P1210"/>
      <c r="Q1210"/>
      <c r="R1210"/>
      <c r="T1210"/>
      <c r="U1210"/>
      <c r="V1210"/>
      <c r="W1210"/>
      <c r="X1210" s="75"/>
      <c r="Y1210"/>
      <c r="Z1210"/>
      <c r="AA1210"/>
      <c r="AB1210"/>
      <c r="AC1210"/>
      <c r="AD1210"/>
      <c r="AE1210"/>
    </row>
    <row r="1211" spans="2:31" ht="15" x14ac:dyDescent="0.25">
      <c r="B1211"/>
      <c r="C1211"/>
      <c r="D1211"/>
      <c r="E1211"/>
      <c r="F1211"/>
      <c r="G1211"/>
      <c r="H1211"/>
      <c r="I1211"/>
      <c r="J1211"/>
      <c r="K1211"/>
      <c r="L1211"/>
      <c r="M1211"/>
      <c r="N1211"/>
      <c r="O1211"/>
      <c r="P1211"/>
      <c r="Q1211"/>
      <c r="R1211"/>
      <c r="T1211"/>
      <c r="U1211"/>
      <c r="V1211"/>
      <c r="W1211"/>
      <c r="X1211" s="75"/>
      <c r="Y1211"/>
      <c r="Z1211" s="75"/>
      <c r="AA1211" s="75"/>
      <c r="AB1211"/>
      <c r="AC1211"/>
      <c r="AD1211"/>
      <c r="AE1211"/>
    </row>
    <row r="1212" spans="2:31" ht="15" x14ac:dyDescent="0.25">
      <c r="B1212"/>
      <c r="C1212"/>
      <c r="D1212"/>
      <c r="E1212"/>
      <c r="F1212"/>
      <c r="G1212"/>
      <c r="H1212"/>
      <c r="I1212"/>
      <c r="J1212"/>
      <c r="K1212"/>
      <c r="L1212"/>
      <c r="M1212"/>
      <c r="N1212"/>
      <c r="O1212"/>
      <c r="P1212"/>
      <c r="Q1212"/>
      <c r="R1212"/>
      <c r="T1212"/>
      <c r="U1212"/>
      <c r="V1212"/>
      <c r="W1212"/>
      <c r="X1212" s="75"/>
      <c r="Y1212"/>
      <c r="Z1212"/>
      <c r="AA1212"/>
      <c r="AB1212"/>
      <c r="AC1212"/>
      <c r="AD1212"/>
      <c r="AE1212"/>
    </row>
    <row r="1213" spans="2:31" ht="15" x14ac:dyDescent="0.25">
      <c r="B1213"/>
      <c r="C1213"/>
      <c r="D1213"/>
      <c r="E1213"/>
      <c r="F1213"/>
      <c r="G1213"/>
      <c r="H1213"/>
      <c r="I1213"/>
      <c r="J1213"/>
      <c r="K1213"/>
      <c r="L1213"/>
      <c r="M1213"/>
      <c r="N1213"/>
      <c r="O1213"/>
      <c r="P1213"/>
      <c r="Q1213"/>
      <c r="R1213"/>
      <c r="T1213"/>
      <c r="U1213"/>
      <c r="V1213"/>
      <c r="W1213"/>
      <c r="X1213" s="75"/>
      <c r="Y1213"/>
      <c r="Z1213"/>
      <c r="AA1213"/>
      <c r="AB1213"/>
      <c r="AC1213"/>
      <c r="AD1213"/>
      <c r="AE1213"/>
    </row>
    <row r="1214" spans="2:31" ht="15" x14ac:dyDescent="0.25">
      <c r="B1214"/>
      <c r="C1214"/>
      <c r="D1214"/>
      <c r="E1214"/>
      <c r="F1214"/>
      <c r="G1214"/>
      <c r="H1214"/>
      <c r="I1214"/>
      <c r="J1214"/>
      <c r="K1214"/>
      <c r="L1214"/>
      <c r="M1214"/>
      <c r="N1214"/>
      <c r="O1214"/>
      <c r="P1214"/>
      <c r="Q1214"/>
      <c r="R1214"/>
      <c r="T1214"/>
      <c r="U1214"/>
      <c r="V1214"/>
      <c r="W1214"/>
      <c r="X1214" s="75"/>
      <c r="Y1214"/>
      <c r="Z1214" s="75"/>
      <c r="AA1214" s="75"/>
      <c r="AB1214"/>
      <c r="AC1214"/>
      <c r="AD1214"/>
      <c r="AE1214"/>
    </row>
    <row r="1215" spans="2:31" ht="15" x14ac:dyDescent="0.25">
      <c r="B1215"/>
      <c r="C1215"/>
      <c r="D1215"/>
      <c r="E1215"/>
      <c r="F1215"/>
      <c r="G1215"/>
      <c r="H1215"/>
      <c r="I1215"/>
      <c r="J1215"/>
      <c r="K1215"/>
      <c r="L1215"/>
      <c r="M1215"/>
      <c r="N1215"/>
      <c r="O1215"/>
      <c r="P1215"/>
      <c r="Q1215"/>
      <c r="R1215"/>
      <c r="T1215"/>
      <c r="U1215"/>
      <c r="V1215"/>
      <c r="W1215"/>
      <c r="X1215" s="75"/>
      <c r="Y1215"/>
      <c r="Z1215" s="75"/>
      <c r="AA1215" s="75"/>
      <c r="AB1215"/>
      <c r="AC1215"/>
      <c r="AD1215"/>
      <c r="AE1215"/>
    </row>
    <row r="1216" spans="2:31" ht="15" x14ac:dyDescent="0.25">
      <c r="B1216"/>
      <c r="C1216"/>
      <c r="D1216"/>
      <c r="E1216"/>
      <c r="F1216"/>
      <c r="G1216"/>
      <c r="H1216"/>
      <c r="I1216"/>
      <c r="J1216"/>
      <c r="K1216"/>
      <c r="L1216"/>
      <c r="M1216"/>
      <c r="N1216"/>
      <c r="O1216"/>
      <c r="P1216"/>
      <c r="Q1216"/>
      <c r="R1216"/>
      <c r="T1216"/>
      <c r="U1216"/>
      <c r="V1216"/>
      <c r="W1216"/>
      <c r="X1216" s="75"/>
      <c r="Y1216"/>
      <c r="Z1216" s="75"/>
      <c r="AA1216" s="75"/>
      <c r="AB1216"/>
      <c r="AC1216"/>
      <c r="AD1216"/>
      <c r="AE1216"/>
    </row>
    <row r="1217" spans="2:31" ht="15" x14ac:dyDescent="0.25">
      <c r="B1217"/>
      <c r="C1217"/>
      <c r="D1217"/>
      <c r="E1217"/>
      <c r="F1217"/>
      <c r="G1217"/>
      <c r="H1217"/>
      <c r="I1217"/>
      <c r="J1217"/>
      <c r="K1217"/>
      <c r="L1217"/>
      <c r="M1217"/>
      <c r="N1217"/>
      <c r="O1217"/>
      <c r="P1217"/>
      <c r="Q1217"/>
      <c r="R1217"/>
      <c r="T1217"/>
      <c r="U1217"/>
      <c r="V1217"/>
      <c r="W1217"/>
      <c r="X1217" s="75"/>
      <c r="Y1217"/>
      <c r="Z1217" s="75"/>
      <c r="AA1217" s="75"/>
      <c r="AB1217"/>
      <c r="AC1217"/>
      <c r="AD1217"/>
      <c r="AE1217"/>
    </row>
    <row r="1218" spans="2:31" ht="15" x14ac:dyDescent="0.25">
      <c r="B1218"/>
      <c r="C1218"/>
      <c r="D1218"/>
      <c r="E1218"/>
      <c r="F1218"/>
      <c r="G1218"/>
      <c r="H1218"/>
      <c r="I1218"/>
      <c r="J1218"/>
      <c r="K1218"/>
      <c r="L1218"/>
      <c r="M1218"/>
      <c r="N1218"/>
      <c r="O1218"/>
      <c r="P1218"/>
      <c r="Q1218"/>
      <c r="R1218"/>
      <c r="T1218"/>
      <c r="U1218"/>
      <c r="V1218"/>
      <c r="W1218"/>
      <c r="X1218" s="75"/>
      <c r="Y1218"/>
      <c r="Z1218" s="75"/>
      <c r="AA1218" s="75"/>
      <c r="AB1218"/>
      <c r="AC1218"/>
      <c r="AD1218"/>
      <c r="AE1218"/>
    </row>
    <row r="1219" spans="2:31" ht="15" x14ac:dyDescent="0.25">
      <c r="B1219"/>
      <c r="C1219"/>
      <c r="D1219"/>
      <c r="E1219"/>
      <c r="F1219"/>
      <c r="G1219"/>
      <c r="H1219"/>
      <c r="I1219"/>
      <c r="J1219"/>
      <c r="K1219"/>
      <c r="L1219"/>
      <c r="M1219"/>
      <c r="N1219"/>
      <c r="O1219"/>
      <c r="P1219"/>
      <c r="Q1219"/>
      <c r="R1219"/>
      <c r="T1219"/>
      <c r="U1219"/>
      <c r="V1219"/>
      <c r="W1219"/>
      <c r="X1219" s="75"/>
      <c r="Y1219"/>
      <c r="Z1219" s="75"/>
      <c r="AA1219" s="75"/>
      <c r="AB1219"/>
      <c r="AC1219"/>
      <c r="AD1219"/>
      <c r="AE1219"/>
    </row>
    <row r="1220" spans="2:31" ht="15" x14ac:dyDescent="0.25">
      <c r="B1220"/>
      <c r="C1220"/>
      <c r="D1220"/>
      <c r="E1220"/>
      <c r="F1220"/>
      <c r="G1220"/>
      <c r="H1220"/>
      <c r="I1220"/>
      <c r="J1220"/>
      <c r="K1220"/>
      <c r="L1220"/>
      <c r="M1220"/>
      <c r="N1220"/>
      <c r="O1220"/>
      <c r="P1220"/>
      <c r="Q1220"/>
      <c r="R1220"/>
      <c r="T1220"/>
      <c r="U1220"/>
      <c r="V1220"/>
      <c r="W1220"/>
      <c r="X1220" s="75"/>
      <c r="Y1220"/>
      <c r="Z1220"/>
      <c r="AA1220"/>
      <c r="AB1220"/>
      <c r="AC1220"/>
      <c r="AD1220"/>
      <c r="AE1220"/>
    </row>
    <row r="1221" spans="2:31" ht="15" x14ac:dyDescent="0.25">
      <c r="B1221"/>
      <c r="C1221"/>
      <c r="D1221"/>
      <c r="E1221"/>
      <c r="F1221"/>
      <c r="G1221"/>
      <c r="H1221"/>
      <c r="I1221"/>
      <c r="J1221"/>
      <c r="K1221"/>
      <c r="L1221"/>
      <c r="M1221"/>
      <c r="N1221"/>
      <c r="O1221"/>
      <c r="P1221"/>
      <c r="Q1221"/>
      <c r="R1221"/>
      <c r="T1221"/>
      <c r="U1221"/>
      <c r="V1221"/>
      <c r="W1221"/>
      <c r="X1221" s="75"/>
      <c r="Y1221"/>
      <c r="Z1221" s="75"/>
      <c r="AA1221" s="75"/>
      <c r="AB1221"/>
      <c r="AC1221"/>
      <c r="AD1221"/>
      <c r="AE1221"/>
    </row>
    <row r="1222" spans="2:31" ht="15" x14ac:dyDescent="0.25">
      <c r="B1222"/>
      <c r="C1222"/>
      <c r="D1222"/>
      <c r="E1222"/>
      <c r="F1222"/>
      <c r="G1222"/>
      <c r="H1222"/>
      <c r="I1222"/>
      <c r="J1222"/>
      <c r="K1222"/>
      <c r="L1222"/>
      <c r="M1222"/>
      <c r="N1222"/>
      <c r="O1222"/>
      <c r="P1222"/>
      <c r="Q1222"/>
      <c r="R1222"/>
      <c r="T1222"/>
      <c r="U1222"/>
      <c r="V1222"/>
      <c r="W1222"/>
      <c r="X1222" s="75"/>
      <c r="Y1222"/>
      <c r="Z1222" s="75"/>
      <c r="AA1222" s="75"/>
      <c r="AB1222"/>
      <c r="AC1222"/>
      <c r="AD1222"/>
      <c r="AE1222"/>
    </row>
    <row r="1223" spans="2:31" ht="15" x14ac:dyDescent="0.25">
      <c r="B1223"/>
      <c r="C1223"/>
      <c r="D1223"/>
      <c r="E1223"/>
      <c r="F1223"/>
      <c r="G1223"/>
      <c r="H1223"/>
      <c r="I1223"/>
      <c r="J1223"/>
      <c r="K1223"/>
      <c r="L1223"/>
      <c r="M1223"/>
      <c r="N1223"/>
      <c r="O1223"/>
      <c r="P1223"/>
      <c r="Q1223"/>
      <c r="R1223"/>
      <c r="T1223"/>
      <c r="U1223"/>
      <c r="V1223"/>
      <c r="W1223"/>
      <c r="X1223" s="75"/>
      <c r="Y1223"/>
      <c r="Z1223" s="75"/>
      <c r="AA1223" s="75"/>
      <c r="AB1223"/>
      <c r="AC1223"/>
      <c r="AD1223"/>
      <c r="AE1223"/>
    </row>
    <row r="1224" spans="2:31" ht="15" x14ac:dyDescent="0.25">
      <c r="B1224"/>
      <c r="C1224"/>
      <c r="D1224"/>
      <c r="E1224"/>
      <c r="F1224"/>
      <c r="G1224"/>
      <c r="H1224"/>
      <c r="I1224"/>
      <c r="J1224"/>
      <c r="K1224"/>
      <c r="L1224"/>
      <c r="M1224"/>
      <c r="N1224"/>
      <c r="O1224"/>
      <c r="P1224"/>
      <c r="Q1224"/>
      <c r="R1224"/>
      <c r="T1224"/>
      <c r="U1224"/>
      <c r="V1224"/>
      <c r="W1224"/>
      <c r="X1224" s="75"/>
      <c r="Y1224"/>
      <c r="Z1224" s="75"/>
      <c r="AA1224" s="75"/>
      <c r="AB1224"/>
      <c r="AC1224"/>
      <c r="AD1224"/>
      <c r="AE1224"/>
    </row>
    <row r="1225" spans="2:31" ht="15" x14ac:dyDescent="0.25">
      <c r="B1225"/>
      <c r="C1225"/>
      <c r="D1225"/>
      <c r="E1225"/>
      <c r="F1225"/>
      <c r="G1225"/>
      <c r="H1225"/>
      <c r="I1225"/>
      <c r="J1225"/>
      <c r="K1225"/>
      <c r="L1225"/>
      <c r="M1225"/>
      <c r="N1225"/>
      <c r="O1225"/>
      <c r="P1225"/>
      <c r="Q1225"/>
      <c r="R1225"/>
      <c r="T1225"/>
      <c r="U1225"/>
      <c r="V1225"/>
      <c r="W1225"/>
      <c r="X1225" s="75"/>
      <c r="Y1225"/>
      <c r="Z1225"/>
      <c r="AA1225"/>
      <c r="AB1225"/>
      <c r="AC1225"/>
      <c r="AD1225"/>
      <c r="AE1225"/>
    </row>
    <row r="1226" spans="2:31" ht="15" x14ac:dyDescent="0.25">
      <c r="B1226"/>
      <c r="C1226"/>
      <c r="D1226"/>
      <c r="E1226"/>
      <c r="F1226"/>
      <c r="G1226"/>
      <c r="H1226"/>
      <c r="I1226"/>
      <c r="J1226"/>
      <c r="K1226"/>
      <c r="L1226"/>
      <c r="M1226"/>
      <c r="N1226"/>
      <c r="O1226"/>
      <c r="P1226"/>
      <c r="Q1226"/>
      <c r="R1226"/>
      <c r="T1226"/>
      <c r="U1226"/>
      <c r="V1226"/>
      <c r="W1226"/>
      <c r="X1226" s="75"/>
      <c r="Y1226"/>
      <c r="Z1226" s="75"/>
      <c r="AA1226" s="75"/>
      <c r="AB1226"/>
      <c r="AC1226"/>
      <c r="AD1226"/>
      <c r="AE1226"/>
    </row>
    <row r="1227" spans="2:31" ht="15" x14ac:dyDescent="0.25">
      <c r="B1227"/>
      <c r="C1227"/>
      <c r="D1227"/>
      <c r="E1227"/>
      <c r="F1227"/>
      <c r="G1227"/>
      <c r="H1227"/>
      <c r="I1227"/>
      <c r="J1227"/>
      <c r="K1227"/>
      <c r="L1227"/>
      <c r="M1227"/>
      <c r="N1227"/>
      <c r="O1227"/>
      <c r="P1227"/>
      <c r="Q1227"/>
      <c r="R1227"/>
      <c r="T1227"/>
      <c r="U1227"/>
      <c r="V1227"/>
      <c r="W1227"/>
      <c r="X1227" s="75"/>
      <c r="Y1227"/>
      <c r="Z1227" s="75"/>
      <c r="AA1227" s="75"/>
      <c r="AB1227"/>
      <c r="AC1227"/>
      <c r="AD1227"/>
      <c r="AE1227"/>
    </row>
    <row r="1228" spans="2:31" ht="15" x14ac:dyDescent="0.25">
      <c r="B1228"/>
      <c r="C1228"/>
      <c r="D1228"/>
      <c r="E1228"/>
      <c r="F1228"/>
      <c r="G1228"/>
      <c r="H1228"/>
      <c r="I1228"/>
      <c r="J1228"/>
      <c r="K1228"/>
      <c r="L1228"/>
      <c r="M1228"/>
      <c r="N1228"/>
      <c r="O1228"/>
      <c r="P1228"/>
      <c r="Q1228"/>
      <c r="R1228"/>
      <c r="T1228"/>
      <c r="U1228"/>
      <c r="V1228"/>
      <c r="W1228"/>
      <c r="X1228" s="75"/>
      <c r="Y1228"/>
      <c r="Z1228" s="75"/>
      <c r="AA1228"/>
      <c r="AB1228"/>
      <c r="AC1228"/>
      <c r="AD1228"/>
      <c r="AE1228"/>
    </row>
    <row r="1229" spans="2:31" ht="15" x14ac:dyDescent="0.25">
      <c r="B1229"/>
      <c r="C1229"/>
      <c r="D1229"/>
      <c r="E1229"/>
      <c r="F1229"/>
      <c r="G1229"/>
      <c r="H1229"/>
      <c r="I1229"/>
      <c r="J1229"/>
      <c r="K1229"/>
      <c r="L1229"/>
      <c r="M1229"/>
      <c r="N1229"/>
      <c r="O1229"/>
      <c r="P1229"/>
      <c r="Q1229"/>
      <c r="R1229"/>
      <c r="T1229"/>
      <c r="U1229"/>
      <c r="V1229"/>
      <c r="W1229"/>
      <c r="X1229" s="75"/>
      <c r="Y1229"/>
      <c r="Z1229" s="75"/>
      <c r="AA1229" s="75"/>
      <c r="AB1229"/>
      <c r="AC1229"/>
      <c r="AD1229"/>
      <c r="AE1229"/>
    </row>
    <row r="1230" spans="2:31" ht="15" x14ac:dyDescent="0.25">
      <c r="B1230"/>
      <c r="C1230"/>
      <c r="D1230"/>
      <c r="E1230"/>
      <c r="F1230"/>
      <c r="G1230"/>
      <c r="H1230"/>
      <c r="I1230"/>
      <c r="J1230"/>
      <c r="K1230"/>
      <c r="L1230"/>
      <c r="M1230"/>
      <c r="N1230"/>
      <c r="O1230"/>
      <c r="P1230"/>
      <c r="Q1230"/>
      <c r="R1230"/>
      <c r="T1230"/>
      <c r="U1230"/>
      <c r="V1230"/>
      <c r="W1230"/>
      <c r="X1230" s="75"/>
      <c r="Y1230"/>
      <c r="Z1230" s="75"/>
      <c r="AA1230" s="75"/>
      <c r="AB1230"/>
      <c r="AC1230"/>
      <c r="AD1230"/>
      <c r="AE1230"/>
    </row>
    <row r="1231" spans="2:31" ht="15" x14ac:dyDescent="0.25">
      <c r="B1231"/>
      <c r="C1231"/>
      <c r="D1231"/>
      <c r="E1231"/>
      <c r="F1231"/>
      <c r="G1231"/>
      <c r="H1231"/>
      <c r="I1231"/>
      <c r="J1231"/>
      <c r="K1231"/>
      <c r="L1231"/>
      <c r="M1231"/>
      <c r="N1231"/>
      <c r="O1231"/>
      <c r="P1231"/>
      <c r="Q1231"/>
      <c r="R1231"/>
      <c r="T1231"/>
      <c r="U1231"/>
      <c r="V1231"/>
      <c r="W1231"/>
      <c r="X1231" s="75"/>
      <c r="Y1231"/>
      <c r="Z1231"/>
      <c r="AA1231"/>
      <c r="AB1231"/>
      <c r="AC1231"/>
      <c r="AD1231"/>
      <c r="AE1231"/>
    </row>
    <row r="1232" spans="2:31" ht="15" x14ac:dyDescent="0.25">
      <c r="B1232"/>
      <c r="C1232"/>
      <c r="D1232"/>
      <c r="E1232"/>
      <c r="F1232"/>
      <c r="G1232"/>
      <c r="H1232"/>
      <c r="I1232"/>
      <c r="J1232"/>
      <c r="K1232"/>
      <c r="L1232"/>
      <c r="M1232"/>
      <c r="N1232"/>
      <c r="O1232"/>
      <c r="P1232"/>
      <c r="Q1232"/>
      <c r="R1232"/>
      <c r="T1232"/>
      <c r="U1232"/>
      <c r="V1232"/>
      <c r="W1232"/>
      <c r="X1232" s="75"/>
      <c r="Y1232"/>
      <c r="Z1232"/>
      <c r="AA1232"/>
      <c r="AB1232"/>
      <c r="AC1232"/>
      <c r="AD1232"/>
      <c r="AE1232"/>
    </row>
    <row r="1233" spans="2:31" ht="15" x14ac:dyDescent="0.25">
      <c r="B1233"/>
      <c r="C1233"/>
      <c r="D1233"/>
      <c r="E1233"/>
      <c r="F1233"/>
      <c r="G1233"/>
      <c r="H1233"/>
      <c r="I1233"/>
      <c r="J1233"/>
      <c r="K1233"/>
      <c r="L1233"/>
      <c r="M1233"/>
      <c r="N1233"/>
      <c r="O1233"/>
      <c r="P1233"/>
      <c r="Q1233"/>
      <c r="R1233"/>
      <c r="T1233"/>
      <c r="U1233"/>
      <c r="V1233"/>
      <c r="W1233"/>
      <c r="X1233" s="75"/>
      <c r="Y1233"/>
      <c r="Z1233"/>
      <c r="AA1233"/>
      <c r="AB1233"/>
      <c r="AC1233"/>
      <c r="AD1233"/>
      <c r="AE1233"/>
    </row>
    <row r="1234" spans="2:31" ht="15" x14ac:dyDescent="0.25">
      <c r="B1234"/>
      <c r="C1234"/>
      <c r="D1234"/>
      <c r="E1234"/>
      <c r="F1234"/>
      <c r="G1234"/>
      <c r="H1234"/>
      <c r="I1234"/>
      <c r="J1234"/>
      <c r="K1234"/>
      <c r="L1234"/>
      <c r="M1234"/>
      <c r="N1234"/>
      <c r="O1234"/>
      <c r="P1234"/>
      <c r="Q1234"/>
      <c r="R1234"/>
      <c r="T1234"/>
      <c r="U1234"/>
      <c r="V1234"/>
      <c r="W1234"/>
      <c r="X1234" s="75"/>
      <c r="Y1234"/>
      <c r="Z1234"/>
      <c r="AA1234"/>
      <c r="AB1234"/>
      <c r="AC1234"/>
      <c r="AD1234"/>
      <c r="AE1234"/>
    </row>
    <row r="1235" spans="2:31" ht="15" x14ac:dyDescent="0.25">
      <c r="B1235"/>
      <c r="C1235"/>
      <c r="D1235"/>
      <c r="E1235"/>
      <c r="F1235"/>
      <c r="G1235"/>
      <c r="H1235"/>
      <c r="I1235"/>
      <c r="J1235"/>
      <c r="K1235"/>
      <c r="L1235"/>
      <c r="M1235"/>
      <c r="N1235"/>
      <c r="O1235"/>
      <c r="P1235"/>
      <c r="Q1235"/>
      <c r="R1235"/>
      <c r="T1235"/>
      <c r="U1235"/>
      <c r="V1235"/>
      <c r="W1235"/>
      <c r="X1235" s="75"/>
      <c r="Y1235"/>
      <c r="Z1235"/>
      <c r="AA1235"/>
      <c r="AB1235"/>
      <c r="AC1235"/>
      <c r="AD1235"/>
      <c r="AE1235"/>
    </row>
    <row r="1236" spans="2:31" ht="15" x14ac:dyDescent="0.25">
      <c r="B1236"/>
      <c r="C1236"/>
      <c r="D1236"/>
      <c r="E1236"/>
      <c r="F1236"/>
      <c r="G1236"/>
      <c r="H1236"/>
      <c r="I1236"/>
      <c r="J1236"/>
      <c r="K1236"/>
      <c r="L1236"/>
      <c r="M1236"/>
      <c r="N1236"/>
      <c r="O1236"/>
      <c r="P1236"/>
      <c r="Q1236"/>
      <c r="R1236"/>
      <c r="T1236"/>
      <c r="U1236"/>
      <c r="V1236"/>
      <c r="W1236"/>
      <c r="X1236" s="75"/>
      <c r="Y1236"/>
      <c r="Z1236"/>
      <c r="AA1236"/>
      <c r="AB1236"/>
      <c r="AC1236"/>
      <c r="AD1236"/>
      <c r="AE1236"/>
    </row>
    <row r="1237" spans="2:31" ht="15" x14ac:dyDescent="0.25">
      <c r="B1237"/>
      <c r="C1237"/>
      <c r="D1237"/>
      <c r="E1237"/>
      <c r="F1237"/>
      <c r="G1237"/>
      <c r="H1237"/>
      <c r="I1237"/>
      <c r="J1237"/>
      <c r="K1237"/>
      <c r="L1237"/>
      <c r="M1237"/>
      <c r="N1237"/>
      <c r="O1237"/>
      <c r="P1237"/>
      <c r="Q1237"/>
      <c r="R1237"/>
      <c r="T1237"/>
      <c r="U1237"/>
      <c r="V1237"/>
      <c r="W1237"/>
      <c r="X1237" s="75"/>
      <c r="Y1237"/>
      <c r="Z1237" s="75"/>
      <c r="AA1237" s="75"/>
      <c r="AB1237"/>
      <c r="AC1237"/>
      <c r="AD1237"/>
      <c r="AE1237"/>
    </row>
    <row r="1238" spans="2:31" ht="15" x14ac:dyDescent="0.25">
      <c r="B1238"/>
      <c r="C1238"/>
      <c r="D1238"/>
      <c r="E1238"/>
      <c r="F1238"/>
      <c r="G1238"/>
      <c r="H1238"/>
      <c r="I1238"/>
      <c r="J1238"/>
      <c r="K1238"/>
      <c r="L1238"/>
      <c r="M1238"/>
      <c r="N1238"/>
      <c r="O1238"/>
      <c r="P1238"/>
      <c r="Q1238"/>
      <c r="R1238"/>
      <c r="T1238"/>
      <c r="U1238"/>
      <c r="V1238"/>
      <c r="W1238"/>
      <c r="X1238" s="75"/>
      <c r="Y1238"/>
      <c r="Z1238" s="75"/>
      <c r="AA1238" s="75"/>
      <c r="AB1238"/>
      <c r="AC1238"/>
      <c r="AD1238"/>
      <c r="AE1238"/>
    </row>
    <row r="1239" spans="2:31" ht="15" x14ac:dyDescent="0.25">
      <c r="B1239"/>
      <c r="C1239"/>
      <c r="D1239"/>
      <c r="E1239"/>
      <c r="F1239"/>
      <c r="G1239"/>
      <c r="H1239"/>
      <c r="I1239"/>
      <c r="J1239"/>
      <c r="K1239"/>
      <c r="L1239"/>
      <c r="M1239"/>
      <c r="N1239"/>
      <c r="O1239"/>
      <c r="P1239"/>
      <c r="Q1239"/>
      <c r="R1239"/>
      <c r="T1239"/>
      <c r="U1239"/>
      <c r="V1239"/>
      <c r="W1239"/>
      <c r="X1239" s="75"/>
      <c r="Y1239"/>
      <c r="Z1239" s="75"/>
      <c r="AA1239" s="75"/>
      <c r="AB1239"/>
      <c r="AC1239"/>
      <c r="AD1239"/>
      <c r="AE1239"/>
    </row>
    <row r="1240" spans="2:31" ht="15" x14ac:dyDescent="0.25">
      <c r="B1240"/>
      <c r="C1240"/>
      <c r="D1240"/>
      <c r="E1240"/>
      <c r="F1240"/>
      <c r="G1240"/>
      <c r="H1240"/>
      <c r="I1240"/>
      <c r="J1240"/>
      <c r="K1240"/>
      <c r="L1240"/>
      <c r="M1240"/>
      <c r="N1240"/>
      <c r="O1240"/>
      <c r="P1240"/>
      <c r="Q1240"/>
      <c r="R1240"/>
      <c r="T1240"/>
      <c r="U1240"/>
      <c r="V1240"/>
      <c r="W1240"/>
      <c r="X1240" s="75"/>
      <c r="Y1240"/>
      <c r="Z1240" s="75"/>
      <c r="AA1240" s="75"/>
      <c r="AB1240"/>
      <c r="AC1240"/>
      <c r="AD1240"/>
      <c r="AE1240"/>
    </row>
    <row r="1241" spans="2:31" ht="15" x14ac:dyDescent="0.25">
      <c r="B1241"/>
      <c r="C1241"/>
      <c r="D1241"/>
      <c r="E1241"/>
      <c r="F1241"/>
      <c r="G1241"/>
      <c r="H1241"/>
      <c r="I1241"/>
      <c r="J1241"/>
      <c r="K1241"/>
      <c r="L1241"/>
      <c r="M1241"/>
      <c r="N1241"/>
      <c r="O1241"/>
      <c r="P1241"/>
      <c r="Q1241"/>
      <c r="R1241"/>
      <c r="T1241"/>
      <c r="U1241"/>
      <c r="V1241"/>
      <c r="W1241"/>
      <c r="X1241" s="75"/>
      <c r="Y1241"/>
      <c r="Z1241"/>
      <c r="AA1241"/>
      <c r="AB1241"/>
      <c r="AC1241"/>
      <c r="AD1241"/>
      <c r="AE1241"/>
    </row>
    <row r="1242" spans="2:31" ht="15" x14ac:dyDescent="0.25">
      <c r="B1242"/>
      <c r="C1242"/>
      <c r="D1242"/>
      <c r="E1242"/>
      <c r="F1242"/>
      <c r="G1242"/>
      <c r="H1242"/>
      <c r="I1242"/>
      <c r="J1242"/>
      <c r="K1242"/>
      <c r="L1242"/>
      <c r="M1242"/>
      <c r="N1242"/>
      <c r="O1242"/>
      <c r="P1242"/>
      <c r="Q1242"/>
      <c r="R1242"/>
      <c r="T1242"/>
      <c r="U1242"/>
      <c r="V1242"/>
      <c r="W1242"/>
      <c r="X1242" s="75"/>
      <c r="Y1242"/>
      <c r="Z1242"/>
      <c r="AA1242"/>
      <c r="AB1242"/>
      <c r="AC1242"/>
      <c r="AD1242"/>
      <c r="AE1242"/>
    </row>
    <row r="1243" spans="2:31" ht="15" x14ac:dyDescent="0.25">
      <c r="B1243"/>
      <c r="C1243"/>
      <c r="D1243"/>
      <c r="E1243"/>
      <c r="F1243"/>
      <c r="G1243"/>
      <c r="H1243"/>
      <c r="I1243"/>
      <c r="J1243"/>
      <c r="K1243"/>
      <c r="L1243"/>
      <c r="M1243"/>
      <c r="N1243"/>
      <c r="O1243"/>
      <c r="P1243"/>
      <c r="Q1243"/>
      <c r="R1243"/>
      <c r="T1243"/>
      <c r="U1243"/>
      <c r="V1243"/>
      <c r="W1243"/>
      <c r="X1243" s="75"/>
      <c r="Y1243"/>
      <c r="Z1243"/>
      <c r="AA1243"/>
      <c r="AB1243"/>
      <c r="AC1243"/>
      <c r="AD1243"/>
      <c r="AE1243"/>
    </row>
    <row r="1244" spans="2:31" ht="15" x14ac:dyDescent="0.25">
      <c r="B1244"/>
      <c r="C1244"/>
      <c r="D1244"/>
      <c r="E1244"/>
      <c r="F1244"/>
      <c r="G1244"/>
      <c r="H1244"/>
      <c r="I1244"/>
      <c r="J1244"/>
      <c r="K1244"/>
      <c r="L1244"/>
      <c r="M1244"/>
      <c r="N1244"/>
      <c r="O1244"/>
      <c r="P1244"/>
      <c r="Q1244"/>
      <c r="R1244"/>
      <c r="T1244"/>
      <c r="U1244"/>
      <c r="V1244"/>
      <c r="W1244"/>
      <c r="X1244" s="75"/>
      <c r="Y1244"/>
      <c r="Z1244"/>
      <c r="AA1244"/>
      <c r="AB1244"/>
      <c r="AC1244"/>
      <c r="AD1244"/>
      <c r="AE1244"/>
    </row>
    <row r="1245" spans="2:31" ht="15" x14ac:dyDescent="0.25">
      <c r="B1245"/>
      <c r="C1245"/>
      <c r="D1245"/>
      <c r="E1245"/>
      <c r="F1245"/>
      <c r="G1245"/>
      <c r="H1245"/>
      <c r="I1245"/>
      <c r="J1245"/>
      <c r="K1245"/>
      <c r="L1245"/>
      <c r="M1245"/>
      <c r="N1245"/>
      <c r="O1245"/>
      <c r="P1245"/>
      <c r="Q1245"/>
      <c r="R1245"/>
      <c r="T1245"/>
      <c r="U1245"/>
      <c r="V1245"/>
      <c r="W1245"/>
      <c r="X1245" s="75"/>
      <c r="Y1245"/>
      <c r="Z1245" s="75"/>
      <c r="AA1245" s="75"/>
      <c r="AB1245"/>
      <c r="AC1245"/>
      <c r="AD1245"/>
      <c r="AE1245"/>
    </row>
    <row r="1246" spans="2:31" ht="15" x14ac:dyDescent="0.25">
      <c r="B1246"/>
      <c r="C1246"/>
      <c r="D1246"/>
      <c r="E1246"/>
      <c r="F1246"/>
      <c r="G1246"/>
      <c r="H1246"/>
      <c r="I1246"/>
      <c r="J1246"/>
      <c r="K1246"/>
      <c r="L1246"/>
      <c r="M1246"/>
      <c r="N1246"/>
      <c r="O1246"/>
      <c r="P1246"/>
      <c r="Q1246"/>
      <c r="R1246"/>
      <c r="T1246"/>
      <c r="U1246"/>
      <c r="V1246"/>
      <c r="W1246"/>
      <c r="X1246" s="75"/>
      <c r="Y1246"/>
      <c r="Z1246" s="75"/>
      <c r="AA1246" s="75"/>
      <c r="AB1246"/>
      <c r="AC1246"/>
      <c r="AD1246"/>
      <c r="AE1246"/>
    </row>
    <row r="1247" spans="2:31" ht="15" x14ac:dyDescent="0.25">
      <c r="B1247"/>
      <c r="C1247"/>
      <c r="D1247"/>
      <c r="E1247"/>
      <c r="F1247"/>
      <c r="G1247"/>
      <c r="H1247"/>
      <c r="I1247"/>
      <c r="J1247"/>
      <c r="K1247"/>
      <c r="L1247"/>
      <c r="M1247"/>
      <c r="N1247"/>
      <c r="O1247"/>
      <c r="P1247"/>
      <c r="Q1247"/>
      <c r="R1247"/>
      <c r="T1247"/>
      <c r="U1247"/>
      <c r="V1247"/>
      <c r="W1247"/>
      <c r="X1247" s="75"/>
      <c r="Y1247"/>
      <c r="Z1247" s="75"/>
      <c r="AA1247" s="75"/>
      <c r="AB1247"/>
      <c r="AC1247"/>
      <c r="AD1247"/>
      <c r="AE1247"/>
    </row>
    <row r="1248" spans="2:31" ht="15" x14ac:dyDescent="0.25">
      <c r="B1248"/>
      <c r="C1248"/>
      <c r="D1248"/>
      <c r="E1248"/>
      <c r="F1248"/>
      <c r="G1248"/>
      <c r="H1248"/>
      <c r="I1248"/>
      <c r="J1248"/>
      <c r="K1248"/>
      <c r="L1248"/>
      <c r="M1248"/>
      <c r="N1248"/>
      <c r="O1248"/>
      <c r="P1248"/>
      <c r="Q1248"/>
      <c r="R1248"/>
      <c r="T1248"/>
      <c r="U1248"/>
      <c r="V1248"/>
      <c r="W1248"/>
      <c r="X1248" s="75"/>
      <c r="Y1248"/>
      <c r="Z1248" s="75"/>
      <c r="AA1248" s="75"/>
      <c r="AB1248"/>
      <c r="AC1248"/>
      <c r="AD1248"/>
      <c r="AE1248"/>
    </row>
    <row r="1249" spans="2:31" ht="15" x14ac:dyDescent="0.25">
      <c r="B1249"/>
      <c r="C1249"/>
      <c r="D1249"/>
      <c r="E1249"/>
      <c r="F1249"/>
      <c r="G1249"/>
      <c r="H1249"/>
      <c r="I1249"/>
      <c r="J1249"/>
      <c r="K1249"/>
      <c r="L1249"/>
      <c r="M1249"/>
      <c r="N1249"/>
      <c r="O1249"/>
      <c r="P1249"/>
      <c r="Q1249"/>
      <c r="R1249"/>
      <c r="T1249"/>
      <c r="U1249"/>
      <c r="V1249"/>
      <c r="W1249"/>
      <c r="X1249" s="75"/>
      <c r="Y1249"/>
      <c r="Z1249"/>
      <c r="AA1249"/>
      <c r="AB1249"/>
      <c r="AC1249"/>
      <c r="AD1249"/>
      <c r="AE1249"/>
    </row>
    <row r="1250" spans="2:31" ht="15" x14ac:dyDescent="0.25">
      <c r="B1250"/>
      <c r="C1250"/>
      <c r="D1250"/>
      <c r="E1250"/>
      <c r="F1250"/>
      <c r="G1250"/>
      <c r="H1250"/>
      <c r="I1250"/>
      <c r="J1250"/>
      <c r="K1250"/>
      <c r="L1250"/>
      <c r="M1250"/>
      <c r="N1250"/>
      <c r="O1250"/>
      <c r="P1250"/>
      <c r="Q1250"/>
      <c r="R1250"/>
      <c r="T1250"/>
      <c r="U1250"/>
      <c r="V1250"/>
      <c r="W1250"/>
      <c r="X1250" s="75"/>
      <c r="Y1250"/>
      <c r="Z1250" s="75"/>
      <c r="AA1250" s="75"/>
      <c r="AB1250"/>
      <c r="AC1250"/>
      <c r="AD1250"/>
      <c r="AE1250"/>
    </row>
    <row r="1251" spans="2:31" ht="15" x14ac:dyDescent="0.25">
      <c r="B1251"/>
      <c r="C1251"/>
      <c r="D1251"/>
      <c r="E1251"/>
      <c r="F1251"/>
      <c r="G1251"/>
      <c r="H1251"/>
      <c r="I1251"/>
      <c r="J1251"/>
      <c r="K1251"/>
      <c r="L1251"/>
      <c r="M1251"/>
      <c r="N1251"/>
      <c r="O1251"/>
      <c r="P1251"/>
      <c r="Q1251"/>
      <c r="R1251"/>
      <c r="T1251"/>
      <c r="U1251"/>
      <c r="V1251"/>
      <c r="W1251"/>
      <c r="X1251" s="75"/>
      <c r="Y1251"/>
      <c r="Z1251" s="75"/>
      <c r="AA1251" s="75"/>
      <c r="AB1251"/>
      <c r="AC1251"/>
      <c r="AD1251"/>
      <c r="AE1251"/>
    </row>
    <row r="1252" spans="2:31" ht="15" x14ac:dyDescent="0.25">
      <c r="B1252"/>
      <c r="C1252"/>
      <c r="D1252"/>
      <c r="E1252"/>
      <c r="F1252"/>
      <c r="G1252"/>
      <c r="H1252"/>
      <c r="I1252"/>
      <c r="J1252"/>
      <c r="K1252"/>
      <c r="L1252"/>
      <c r="M1252"/>
      <c r="N1252"/>
      <c r="O1252"/>
      <c r="P1252"/>
      <c r="Q1252"/>
      <c r="R1252"/>
      <c r="T1252"/>
      <c r="U1252"/>
      <c r="V1252"/>
      <c r="W1252"/>
      <c r="X1252" s="75"/>
      <c r="Y1252"/>
      <c r="Z1252" s="75"/>
      <c r="AA1252" s="75"/>
      <c r="AB1252"/>
      <c r="AC1252"/>
      <c r="AD1252"/>
      <c r="AE1252"/>
    </row>
    <row r="1253" spans="2:31" ht="15" x14ac:dyDescent="0.25">
      <c r="B1253"/>
      <c r="C1253"/>
      <c r="D1253"/>
      <c r="E1253"/>
      <c r="F1253"/>
      <c r="G1253"/>
      <c r="H1253"/>
      <c r="I1253"/>
      <c r="J1253"/>
      <c r="K1253"/>
      <c r="L1253"/>
      <c r="M1253"/>
      <c r="N1253"/>
      <c r="O1253"/>
      <c r="P1253"/>
      <c r="Q1253"/>
      <c r="R1253"/>
      <c r="T1253"/>
      <c r="U1253"/>
      <c r="V1253"/>
      <c r="W1253"/>
      <c r="X1253" s="75"/>
      <c r="Y1253"/>
      <c r="Z1253" s="75"/>
      <c r="AA1253" s="75"/>
      <c r="AB1253"/>
      <c r="AC1253"/>
      <c r="AD1253"/>
      <c r="AE1253"/>
    </row>
    <row r="1254" spans="2:31" ht="15" x14ac:dyDescent="0.25">
      <c r="B1254"/>
      <c r="C1254"/>
      <c r="D1254"/>
      <c r="E1254"/>
      <c r="F1254"/>
      <c r="G1254"/>
      <c r="H1254"/>
      <c r="I1254"/>
      <c r="J1254"/>
      <c r="K1254"/>
      <c r="L1254"/>
      <c r="M1254"/>
      <c r="N1254"/>
      <c r="O1254"/>
      <c r="P1254"/>
      <c r="Q1254"/>
      <c r="R1254"/>
      <c r="T1254"/>
      <c r="U1254"/>
      <c r="V1254"/>
      <c r="W1254"/>
      <c r="X1254" s="75"/>
      <c r="Y1254"/>
      <c r="Z1254"/>
      <c r="AA1254"/>
      <c r="AB1254"/>
      <c r="AC1254"/>
      <c r="AD1254"/>
      <c r="AE1254"/>
    </row>
    <row r="1255" spans="2:31" ht="15" x14ac:dyDescent="0.25">
      <c r="B1255"/>
      <c r="C1255"/>
      <c r="D1255"/>
      <c r="E1255"/>
      <c r="F1255"/>
      <c r="G1255"/>
      <c r="H1255"/>
      <c r="I1255"/>
      <c r="J1255"/>
      <c r="K1255"/>
      <c r="L1255"/>
      <c r="M1255"/>
      <c r="N1255"/>
      <c r="O1255"/>
      <c r="P1255"/>
      <c r="Q1255"/>
      <c r="R1255"/>
      <c r="T1255"/>
      <c r="U1255"/>
      <c r="V1255"/>
      <c r="W1255"/>
      <c r="X1255" s="75"/>
      <c r="Y1255"/>
      <c r="Z1255"/>
      <c r="AA1255"/>
      <c r="AB1255"/>
      <c r="AC1255"/>
      <c r="AD1255"/>
      <c r="AE1255"/>
    </row>
    <row r="1256" spans="2:31" ht="15" x14ac:dyDescent="0.25">
      <c r="B1256"/>
      <c r="C1256"/>
      <c r="D1256"/>
      <c r="E1256"/>
      <c r="F1256"/>
      <c r="G1256"/>
      <c r="H1256"/>
      <c r="I1256"/>
      <c r="J1256"/>
      <c r="K1256"/>
      <c r="L1256"/>
      <c r="M1256"/>
      <c r="N1256"/>
      <c r="O1256"/>
      <c r="P1256"/>
      <c r="Q1256"/>
      <c r="R1256"/>
      <c r="T1256"/>
      <c r="U1256"/>
      <c r="V1256"/>
      <c r="W1256"/>
      <c r="X1256"/>
      <c r="Y1256"/>
      <c r="Z1256" s="75"/>
      <c r="AA1256" s="75"/>
      <c r="AB1256"/>
      <c r="AC1256"/>
      <c r="AD1256"/>
      <c r="AE1256"/>
    </row>
    <row r="1257" spans="2:31" ht="15" x14ac:dyDescent="0.25">
      <c r="B1257"/>
      <c r="C1257"/>
      <c r="D1257"/>
      <c r="E1257"/>
      <c r="F1257"/>
      <c r="G1257"/>
      <c r="H1257"/>
      <c r="I1257"/>
      <c r="J1257"/>
      <c r="K1257"/>
      <c r="L1257"/>
      <c r="M1257"/>
      <c r="N1257"/>
      <c r="O1257"/>
      <c r="P1257"/>
      <c r="Q1257"/>
      <c r="R1257"/>
      <c r="T1257"/>
      <c r="U1257"/>
      <c r="V1257"/>
      <c r="W1257"/>
      <c r="X1257" s="75"/>
      <c r="Y1257"/>
      <c r="Z1257" s="75"/>
      <c r="AA1257"/>
      <c r="AB1257"/>
      <c r="AC1257"/>
      <c r="AD1257"/>
      <c r="AE1257"/>
    </row>
    <row r="1258" spans="2:31" ht="15" x14ac:dyDescent="0.25">
      <c r="B1258"/>
      <c r="C1258"/>
      <c r="D1258"/>
      <c r="E1258"/>
      <c r="F1258"/>
      <c r="G1258"/>
      <c r="H1258"/>
      <c r="I1258"/>
      <c r="J1258"/>
      <c r="K1258"/>
      <c r="L1258"/>
      <c r="M1258"/>
      <c r="N1258"/>
      <c r="O1258"/>
      <c r="P1258"/>
      <c r="Q1258"/>
      <c r="R1258"/>
      <c r="T1258"/>
      <c r="U1258"/>
      <c r="V1258"/>
      <c r="W1258"/>
      <c r="X1258" s="75"/>
      <c r="Y1258"/>
      <c r="Z1258" s="75"/>
      <c r="AA1258" s="75"/>
      <c r="AB1258"/>
      <c r="AC1258"/>
      <c r="AD1258"/>
      <c r="AE1258"/>
    </row>
    <row r="1259" spans="2:31" ht="15" x14ac:dyDescent="0.25">
      <c r="B1259"/>
      <c r="C1259"/>
      <c r="D1259"/>
      <c r="E1259"/>
      <c r="F1259"/>
      <c r="G1259"/>
      <c r="H1259"/>
      <c r="I1259"/>
      <c r="J1259"/>
      <c r="K1259"/>
      <c r="L1259"/>
      <c r="M1259"/>
      <c r="N1259"/>
      <c r="O1259"/>
      <c r="P1259"/>
      <c r="Q1259"/>
      <c r="R1259"/>
      <c r="T1259"/>
      <c r="U1259"/>
      <c r="V1259"/>
      <c r="W1259"/>
      <c r="X1259" s="75"/>
      <c r="Y1259"/>
      <c r="Z1259" s="75"/>
      <c r="AA1259" s="75"/>
      <c r="AB1259"/>
      <c r="AC1259"/>
      <c r="AD1259"/>
      <c r="AE1259"/>
    </row>
    <row r="1260" spans="2:31" ht="15" x14ac:dyDescent="0.25">
      <c r="B1260"/>
      <c r="C1260"/>
      <c r="D1260"/>
      <c r="E1260"/>
      <c r="F1260"/>
      <c r="G1260"/>
      <c r="H1260"/>
      <c r="I1260"/>
      <c r="J1260"/>
      <c r="K1260"/>
      <c r="L1260"/>
      <c r="M1260"/>
      <c r="N1260"/>
      <c r="O1260"/>
      <c r="P1260"/>
      <c r="Q1260"/>
      <c r="R1260"/>
      <c r="T1260"/>
      <c r="U1260"/>
      <c r="V1260"/>
      <c r="W1260"/>
      <c r="X1260" s="75"/>
      <c r="Y1260"/>
      <c r="Z1260" s="75"/>
      <c r="AA1260" s="75"/>
      <c r="AB1260"/>
      <c r="AC1260"/>
      <c r="AD1260"/>
      <c r="AE1260"/>
    </row>
    <row r="1261" spans="2:31" ht="15" x14ac:dyDescent="0.25">
      <c r="B1261"/>
      <c r="C1261"/>
      <c r="D1261"/>
      <c r="E1261"/>
      <c r="F1261"/>
      <c r="G1261"/>
      <c r="H1261"/>
      <c r="I1261"/>
      <c r="J1261"/>
      <c r="K1261"/>
      <c r="L1261"/>
      <c r="M1261"/>
      <c r="N1261"/>
      <c r="O1261"/>
      <c r="P1261"/>
      <c r="Q1261"/>
      <c r="R1261"/>
      <c r="T1261"/>
      <c r="U1261"/>
      <c r="V1261"/>
      <c r="W1261"/>
      <c r="X1261" s="75"/>
      <c r="Y1261"/>
      <c r="Z1261" s="75"/>
      <c r="AA1261" s="75"/>
      <c r="AB1261"/>
      <c r="AC1261"/>
      <c r="AD1261"/>
      <c r="AE1261"/>
    </row>
    <row r="1262" spans="2:31" ht="15" x14ac:dyDescent="0.25">
      <c r="B1262"/>
      <c r="C1262"/>
      <c r="D1262"/>
      <c r="E1262"/>
      <c r="F1262"/>
      <c r="G1262"/>
      <c r="H1262"/>
      <c r="I1262"/>
      <c r="J1262"/>
      <c r="K1262"/>
      <c r="L1262"/>
      <c r="M1262"/>
      <c r="N1262"/>
      <c r="O1262"/>
      <c r="P1262"/>
      <c r="Q1262"/>
      <c r="R1262"/>
      <c r="T1262"/>
      <c r="U1262"/>
      <c r="V1262"/>
      <c r="W1262"/>
      <c r="X1262" s="75"/>
      <c r="Y1262"/>
      <c r="Z1262" s="75"/>
      <c r="AA1262" s="75"/>
      <c r="AB1262"/>
      <c r="AC1262"/>
      <c r="AD1262"/>
      <c r="AE1262"/>
    </row>
    <row r="1263" spans="2:31" ht="15" x14ac:dyDescent="0.25">
      <c r="B1263"/>
      <c r="C1263"/>
      <c r="D1263"/>
      <c r="E1263"/>
      <c r="F1263"/>
      <c r="G1263"/>
      <c r="H1263"/>
      <c r="I1263"/>
      <c r="J1263"/>
      <c r="K1263"/>
      <c r="L1263"/>
      <c r="M1263"/>
      <c r="N1263"/>
      <c r="O1263"/>
      <c r="P1263"/>
      <c r="Q1263"/>
      <c r="R1263"/>
      <c r="T1263"/>
      <c r="U1263"/>
      <c r="V1263"/>
      <c r="W1263"/>
      <c r="X1263" s="75"/>
      <c r="Y1263"/>
      <c r="Z1263" s="75"/>
      <c r="AA1263" s="75"/>
      <c r="AB1263"/>
      <c r="AC1263"/>
      <c r="AD1263"/>
      <c r="AE1263"/>
    </row>
    <row r="1264" spans="2:31" ht="15" x14ac:dyDescent="0.25">
      <c r="B1264"/>
      <c r="C1264"/>
      <c r="D1264"/>
      <c r="E1264"/>
      <c r="F1264"/>
      <c r="G1264"/>
      <c r="H1264"/>
      <c r="I1264"/>
      <c r="J1264"/>
      <c r="K1264"/>
      <c r="L1264"/>
      <c r="M1264"/>
      <c r="N1264"/>
      <c r="O1264"/>
      <c r="P1264"/>
      <c r="Q1264"/>
      <c r="R1264"/>
      <c r="T1264"/>
      <c r="U1264"/>
      <c r="V1264"/>
      <c r="W1264"/>
      <c r="X1264" s="75"/>
      <c r="Y1264"/>
      <c r="Z1264" s="75"/>
      <c r="AA1264" s="75"/>
      <c r="AB1264"/>
      <c r="AC1264"/>
      <c r="AD1264"/>
      <c r="AE1264"/>
    </row>
    <row r="1265" spans="2:31" ht="15" x14ac:dyDescent="0.25">
      <c r="B1265"/>
      <c r="C1265"/>
      <c r="D1265"/>
      <c r="E1265"/>
      <c r="F1265"/>
      <c r="G1265"/>
      <c r="H1265"/>
      <c r="I1265"/>
      <c r="J1265"/>
      <c r="K1265"/>
      <c r="L1265"/>
      <c r="M1265"/>
      <c r="N1265"/>
      <c r="O1265"/>
      <c r="P1265"/>
      <c r="Q1265"/>
      <c r="R1265"/>
      <c r="T1265"/>
      <c r="U1265"/>
      <c r="V1265"/>
      <c r="W1265"/>
      <c r="X1265" s="75"/>
      <c r="Y1265"/>
      <c r="Z1265" s="75"/>
      <c r="AA1265" s="75"/>
      <c r="AB1265"/>
      <c r="AC1265"/>
      <c r="AD1265"/>
      <c r="AE1265"/>
    </row>
    <row r="1266" spans="2:31" ht="15" x14ac:dyDescent="0.25">
      <c r="B1266"/>
      <c r="C1266"/>
      <c r="D1266"/>
      <c r="E1266"/>
      <c r="F1266"/>
      <c r="G1266"/>
      <c r="H1266"/>
      <c r="I1266"/>
      <c r="J1266"/>
      <c r="K1266"/>
      <c r="L1266"/>
      <c r="M1266"/>
      <c r="N1266"/>
      <c r="O1266"/>
      <c r="P1266"/>
      <c r="Q1266"/>
      <c r="R1266"/>
      <c r="T1266"/>
      <c r="U1266"/>
      <c r="V1266"/>
      <c r="W1266"/>
      <c r="X1266" s="75"/>
      <c r="Y1266"/>
      <c r="Z1266" s="75"/>
      <c r="AA1266" s="75"/>
      <c r="AB1266"/>
      <c r="AC1266"/>
      <c r="AD1266"/>
      <c r="AE1266"/>
    </row>
    <row r="1267" spans="2:31" ht="15" x14ac:dyDescent="0.25">
      <c r="B1267"/>
      <c r="C1267"/>
      <c r="D1267"/>
      <c r="E1267"/>
      <c r="F1267"/>
      <c r="G1267"/>
      <c r="H1267"/>
      <c r="I1267"/>
      <c r="J1267"/>
      <c r="K1267"/>
      <c r="L1267"/>
      <c r="M1267"/>
      <c r="N1267"/>
      <c r="O1267"/>
      <c r="P1267"/>
      <c r="Q1267"/>
      <c r="R1267"/>
      <c r="T1267"/>
      <c r="U1267"/>
      <c r="V1267"/>
      <c r="W1267"/>
      <c r="X1267" s="75"/>
      <c r="Y1267"/>
      <c r="Z1267" s="75"/>
      <c r="AA1267" s="75"/>
      <c r="AB1267"/>
      <c r="AC1267"/>
      <c r="AD1267"/>
      <c r="AE1267"/>
    </row>
    <row r="1268" spans="2:31" ht="15" x14ac:dyDescent="0.25">
      <c r="B1268"/>
      <c r="C1268"/>
      <c r="D1268"/>
      <c r="E1268"/>
      <c r="F1268"/>
      <c r="G1268"/>
      <c r="H1268"/>
      <c r="I1268"/>
      <c r="J1268"/>
      <c r="K1268"/>
      <c r="L1268"/>
      <c r="M1268"/>
      <c r="N1268"/>
      <c r="O1268"/>
      <c r="P1268"/>
      <c r="Q1268"/>
      <c r="R1268"/>
      <c r="T1268"/>
      <c r="U1268"/>
      <c r="V1268"/>
      <c r="W1268"/>
      <c r="X1268" s="75"/>
      <c r="Y1268"/>
      <c r="Z1268" s="75"/>
      <c r="AA1268" s="75"/>
      <c r="AB1268"/>
      <c r="AC1268"/>
      <c r="AD1268"/>
      <c r="AE1268"/>
    </row>
    <row r="1269" spans="2:31" ht="15" x14ac:dyDescent="0.25">
      <c r="B1269"/>
      <c r="C1269"/>
      <c r="D1269"/>
      <c r="E1269"/>
      <c r="F1269"/>
      <c r="G1269"/>
      <c r="H1269"/>
      <c r="I1269"/>
      <c r="J1269"/>
      <c r="K1269"/>
      <c r="L1269"/>
      <c r="M1269"/>
      <c r="N1269"/>
      <c r="O1269"/>
      <c r="P1269"/>
      <c r="Q1269"/>
      <c r="R1269"/>
      <c r="T1269"/>
      <c r="U1269"/>
      <c r="V1269"/>
      <c r="W1269"/>
      <c r="X1269" s="75"/>
      <c r="Y1269"/>
      <c r="Z1269" s="75"/>
      <c r="AA1269" s="75"/>
      <c r="AB1269"/>
      <c r="AC1269"/>
      <c r="AD1269"/>
      <c r="AE1269"/>
    </row>
    <row r="1270" spans="2:31" ht="15" x14ac:dyDescent="0.25">
      <c r="B1270"/>
      <c r="C1270"/>
      <c r="D1270"/>
      <c r="E1270"/>
      <c r="F1270"/>
      <c r="G1270"/>
      <c r="H1270"/>
      <c r="I1270"/>
      <c r="J1270"/>
      <c r="K1270"/>
      <c r="L1270"/>
      <c r="M1270"/>
      <c r="N1270"/>
      <c r="O1270"/>
      <c r="P1270"/>
      <c r="Q1270"/>
      <c r="R1270"/>
      <c r="T1270"/>
      <c r="U1270"/>
      <c r="V1270"/>
      <c r="W1270"/>
      <c r="X1270" s="75"/>
      <c r="Y1270"/>
      <c r="Z1270" s="75"/>
      <c r="AA1270" s="75"/>
      <c r="AB1270"/>
      <c r="AC1270"/>
      <c r="AD1270"/>
      <c r="AE1270"/>
    </row>
    <row r="1271" spans="2:31" ht="15" x14ac:dyDescent="0.25">
      <c r="B1271"/>
      <c r="C1271"/>
      <c r="D1271"/>
      <c r="E1271"/>
      <c r="F1271"/>
      <c r="G1271"/>
      <c r="H1271"/>
      <c r="I1271"/>
      <c r="J1271"/>
      <c r="K1271"/>
      <c r="L1271"/>
      <c r="M1271"/>
      <c r="N1271"/>
      <c r="O1271"/>
      <c r="P1271"/>
      <c r="Q1271"/>
      <c r="R1271"/>
      <c r="T1271"/>
      <c r="U1271"/>
      <c r="V1271"/>
      <c r="W1271"/>
      <c r="X1271" s="75"/>
      <c r="Y1271"/>
      <c r="Z1271" s="75"/>
      <c r="AA1271"/>
      <c r="AB1271"/>
      <c r="AC1271"/>
      <c r="AD1271"/>
      <c r="AE1271"/>
    </row>
    <row r="1272" spans="2:31" ht="15" x14ac:dyDescent="0.25">
      <c r="B1272"/>
      <c r="C1272"/>
      <c r="D1272"/>
      <c r="E1272"/>
      <c r="F1272"/>
      <c r="G1272"/>
      <c r="H1272"/>
      <c r="I1272"/>
      <c r="J1272"/>
      <c r="K1272"/>
      <c r="L1272"/>
      <c r="M1272"/>
      <c r="N1272"/>
      <c r="O1272"/>
      <c r="P1272"/>
      <c r="Q1272"/>
      <c r="R1272"/>
      <c r="T1272"/>
      <c r="U1272"/>
      <c r="V1272"/>
      <c r="W1272"/>
      <c r="X1272" s="75"/>
      <c r="Y1272"/>
      <c r="Z1272"/>
      <c r="AA1272"/>
      <c r="AB1272"/>
      <c r="AC1272"/>
      <c r="AD1272"/>
      <c r="AE1272"/>
    </row>
    <row r="1273" spans="2:31" ht="15" x14ac:dyDescent="0.25">
      <c r="B1273"/>
      <c r="C1273"/>
      <c r="D1273"/>
      <c r="E1273"/>
      <c r="F1273"/>
      <c r="G1273"/>
      <c r="H1273"/>
      <c r="I1273"/>
      <c r="J1273"/>
      <c r="K1273"/>
      <c r="L1273"/>
      <c r="M1273"/>
      <c r="N1273"/>
      <c r="O1273"/>
      <c r="P1273"/>
      <c r="Q1273"/>
      <c r="R1273"/>
      <c r="T1273"/>
      <c r="U1273"/>
      <c r="V1273"/>
      <c r="W1273"/>
      <c r="X1273" s="75"/>
      <c r="Y1273"/>
      <c r="Z1273"/>
      <c r="AA1273"/>
      <c r="AB1273"/>
      <c r="AC1273"/>
      <c r="AD1273"/>
      <c r="AE1273"/>
    </row>
    <row r="1274" spans="2:31" ht="15" x14ac:dyDescent="0.25">
      <c r="B1274"/>
      <c r="C1274"/>
      <c r="D1274"/>
      <c r="E1274"/>
      <c r="F1274"/>
      <c r="G1274"/>
      <c r="H1274"/>
      <c r="I1274"/>
      <c r="J1274"/>
      <c r="K1274"/>
      <c r="L1274"/>
      <c r="M1274"/>
      <c r="N1274"/>
      <c r="O1274"/>
      <c r="P1274"/>
      <c r="Q1274"/>
      <c r="R1274"/>
      <c r="T1274"/>
      <c r="U1274"/>
      <c r="V1274"/>
      <c r="W1274"/>
      <c r="X1274" s="75"/>
      <c r="Y1274"/>
      <c r="Z1274" s="75"/>
      <c r="AA1274" s="75"/>
      <c r="AB1274"/>
      <c r="AC1274"/>
      <c r="AD1274"/>
      <c r="AE1274"/>
    </row>
    <row r="1275" spans="2:31" ht="15" x14ac:dyDescent="0.25">
      <c r="B1275"/>
      <c r="C1275"/>
      <c r="D1275"/>
      <c r="E1275"/>
      <c r="F1275"/>
      <c r="G1275"/>
      <c r="H1275"/>
      <c r="I1275"/>
      <c r="J1275"/>
      <c r="K1275"/>
      <c r="L1275"/>
      <c r="M1275"/>
      <c r="N1275"/>
      <c r="O1275"/>
      <c r="P1275"/>
      <c r="Q1275"/>
      <c r="R1275"/>
      <c r="T1275"/>
      <c r="U1275"/>
      <c r="V1275"/>
      <c r="W1275"/>
      <c r="X1275" s="75"/>
      <c r="Y1275"/>
      <c r="Z1275" s="75"/>
      <c r="AA1275"/>
      <c r="AB1275"/>
      <c r="AC1275"/>
      <c r="AD1275"/>
      <c r="AE1275"/>
    </row>
    <row r="1276" spans="2:31" ht="15" x14ac:dyDescent="0.25">
      <c r="B1276"/>
      <c r="C1276"/>
      <c r="D1276"/>
      <c r="E1276"/>
      <c r="F1276"/>
      <c r="G1276"/>
      <c r="H1276"/>
      <c r="I1276"/>
      <c r="J1276"/>
      <c r="K1276"/>
      <c r="L1276"/>
      <c r="M1276"/>
      <c r="N1276"/>
      <c r="O1276"/>
      <c r="P1276"/>
      <c r="Q1276"/>
      <c r="R1276"/>
      <c r="T1276"/>
      <c r="U1276"/>
      <c r="V1276"/>
      <c r="W1276"/>
      <c r="X1276" s="75"/>
      <c r="Y1276"/>
      <c r="Z1276"/>
      <c r="AA1276"/>
      <c r="AB1276"/>
      <c r="AC1276"/>
      <c r="AD1276"/>
      <c r="AE1276"/>
    </row>
    <row r="1277" spans="2:31" ht="15" x14ac:dyDescent="0.25">
      <c r="B1277"/>
      <c r="C1277"/>
      <c r="D1277"/>
      <c r="E1277"/>
      <c r="F1277"/>
      <c r="G1277"/>
      <c r="H1277"/>
      <c r="I1277"/>
      <c r="J1277"/>
      <c r="K1277"/>
      <c r="L1277"/>
      <c r="M1277"/>
      <c r="N1277"/>
      <c r="O1277"/>
      <c r="P1277"/>
      <c r="Q1277"/>
      <c r="R1277"/>
      <c r="T1277"/>
      <c r="U1277"/>
      <c r="V1277"/>
      <c r="W1277"/>
      <c r="X1277" s="75"/>
      <c r="Y1277"/>
      <c r="Z1277"/>
      <c r="AA1277"/>
      <c r="AB1277"/>
      <c r="AC1277"/>
      <c r="AD1277"/>
      <c r="AE1277"/>
    </row>
    <row r="1278" spans="2:31" ht="15" x14ac:dyDescent="0.25">
      <c r="B1278"/>
      <c r="C1278"/>
      <c r="D1278"/>
      <c r="E1278"/>
      <c r="F1278"/>
      <c r="G1278"/>
      <c r="H1278"/>
      <c r="I1278"/>
      <c r="J1278"/>
      <c r="K1278"/>
      <c r="L1278"/>
      <c r="M1278"/>
      <c r="N1278"/>
      <c r="O1278"/>
      <c r="P1278"/>
      <c r="Q1278"/>
      <c r="R1278"/>
      <c r="T1278"/>
      <c r="U1278"/>
      <c r="V1278"/>
      <c r="W1278"/>
      <c r="X1278" s="75"/>
      <c r="Y1278"/>
      <c r="Z1278"/>
      <c r="AA1278"/>
      <c r="AB1278"/>
      <c r="AC1278"/>
      <c r="AD1278"/>
      <c r="AE1278"/>
    </row>
    <row r="1279" spans="2:31" ht="15" x14ac:dyDescent="0.25">
      <c r="B1279"/>
      <c r="C1279"/>
      <c r="D1279"/>
      <c r="E1279"/>
      <c r="F1279"/>
      <c r="G1279"/>
      <c r="H1279"/>
      <c r="I1279"/>
      <c r="J1279"/>
      <c r="K1279"/>
      <c r="L1279"/>
      <c r="M1279"/>
      <c r="N1279"/>
      <c r="O1279"/>
      <c r="P1279"/>
      <c r="Q1279"/>
      <c r="R1279"/>
      <c r="T1279"/>
      <c r="U1279"/>
      <c r="V1279"/>
      <c r="W1279"/>
      <c r="X1279" s="75"/>
      <c r="Y1279"/>
      <c r="Z1279" s="75"/>
      <c r="AA1279" s="75"/>
      <c r="AB1279"/>
      <c r="AC1279"/>
      <c r="AD1279"/>
      <c r="AE1279"/>
    </row>
    <row r="1280" spans="2:31" ht="15" x14ac:dyDescent="0.25">
      <c r="B1280"/>
      <c r="C1280"/>
      <c r="D1280"/>
      <c r="E1280"/>
      <c r="F1280"/>
      <c r="G1280"/>
      <c r="H1280"/>
      <c r="I1280"/>
      <c r="J1280"/>
      <c r="K1280"/>
      <c r="L1280"/>
      <c r="M1280"/>
      <c r="N1280"/>
      <c r="O1280"/>
      <c r="P1280"/>
      <c r="Q1280"/>
      <c r="R1280"/>
      <c r="T1280"/>
      <c r="U1280"/>
      <c r="V1280"/>
      <c r="W1280"/>
      <c r="X1280" s="75"/>
      <c r="Y1280"/>
      <c r="Z1280" s="75"/>
      <c r="AA1280" s="75"/>
      <c r="AB1280"/>
      <c r="AC1280"/>
      <c r="AD1280"/>
      <c r="AE1280"/>
    </row>
    <row r="1281" spans="2:31" ht="15" x14ac:dyDescent="0.25">
      <c r="B1281"/>
      <c r="C1281"/>
      <c r="D1281"/>
      <c r="E1281"/>
      <c r="F1281"/>
      <c r="G1281"/>
      <c r="H1281"/>
      <c r="I1281"/>
      <c r="J1281"/>
      <c r="K1281"/>
      <c r="L1281"/>
      <c r="M1281"/>
      <c r="N1281"/>
      <c r="O1281"/>
      <c r="P1281"/>
      <c r="Q1281"/>
      <c r="R1281"/>
      <c r="T1281"/>
      <c r="U1281"/>
      <c r="V1281"/>
      <c r="W1281"/>
      <c r="X1281" s="75"/>
      <c r="Y1281"/>
      <c r="Z1281" s="75"/>
      <c r="AA1281" s="75"/>
      <c r="AB1281"/>
      <c r="AC1281"/>
      <c r="AD1281"/>
      <c r="AE1281"/>
    </row>
    <row r="1282" spans="2:31" ht="15" x14ac:dyDescent="0.25">
      <c r="B1282"/>
      <c r="C1282"/>
      <c r="D1282"/>
      <c r="E1282"/>
      <c r="F1282"/>
      <c r="G1282"/>
      <c r="H1282"/>
      <c r="I1282"/>
      <c r="J1282"/>
      <c r="K1282"/>
      <c r="L1282"/>
      <c r="M1282"/>
      <c r="N1282"/>
      <c r="O1282"/>
      <c r="P1282"/>
      <c r="Q1282"/>
      <c r="R1282"/>
      <c r="T1282"/>
      <c r="U1282"/>
      <c r="V1282"/>
      <c r="W1282"/>
      <c r="X1282" s="75"/>
      <c r="Y1282"/>
      <c r="Z1282" s="75"/>
      <c r="AA1282" s="75"/>
      <c r="AB1282"/>
      <c r="AC1282"/>
      <c r="AD1282"/>
      <c r="AE1282"/>
    </row>
    <row r="1283" spans="2:31" ht="15" x14ac:dyDescent="0.25">
      <c r="B1283"/>
      <c r="C1283"/>
      <c r="D1283"/>
      <c r="E1283"/>
      <c r="F1283"/>
      <c r="G1283"/>
      <c r="H1283"/>
      <c r="I1283"/>
      <c r="J1283"/>
      <c r="K1283"/>
      <c r="L1283"/>
      <c r="M1283"/>
      <c r="N1283"/>
      <c r="O1283"/>
      <c r="P1283"/>
      <c r="Q1283"/>
      <c r="R1283"/>
      <c r="T1283"/>
      <c r="U1283"/>
      <c r="V1283"/>
      <c r="W1283"/>
      <c r="X1283" s="75"/>
      <c r="Y1283"/>
      <c r="Z1283" s="75"/>
      <c r="AA1283" s="75"/>
      <c r="AB1283"/>
      <c r="AC1283"/>
      <c r="AD1283"/>
      <c r="AE1283"/>
    </row>
    <row r="1284" spans="2:31" ht="15" x14ac:dyDescent="0.25">
      <c r="B1284"/>
      <c r="C1284"/>
      <c r="D1284"/>
      <c r="E1284"/>
      <c r="F1284"/>
      <c r="G1284"/>
      <c r="H1284"/>
      <c r="I1284"/>
      <c r="J1284"/>
      <c r="K1284"/>
      <c r="L1284"/>
      <c r="M1284"/>
      <c r="N1284"/>
      <c r="O1284"/>
      <c r="P1284"/>
      <c r="Q1284"/>
      <c r="R1284"/>
      <c r="T1284"/>
      <c r="U1284"/>
      <c r="V1284"/>
      <c r="W1284"/>
      <c r="X1284" s="75"/>
      <c r="Y1284"/>
      <c r="Z1284" s="75"/>
      <c r="AA1284" s="75"/>
      <c r="AB1284"/>
      <c r="AC1284"/>
      <c r="AD1284"/>
      <c r="AE1284"/>
    </row>
    <row r="1285" spans="2:31" ht="15" x14ac:dyDescent="0.25">
      <c r="B1285"/>
      <c r="C1285"/>
      <c r="D1285"/>
      <c r="E1285"/>
      <c r="F1285"/>
      <c r="G1285"/>
      <c r="H1285"/>
      <c r="I1285"/>
      <c r="J1285"/>
      <c r="K1285"/>
      <c r="L1285"/>
      <c r="M1285"/>
      <c r="N1285"/>
      <c r="O1285"/>
      <c r="P1285"/>
      <c r="Q1285"/>
      <c r="R1285"/>
      <c r="T1285"/>
      <c r="U1285"/>
      <c r="V1285"/>
      <c r="W1285"/>
      <c r="X1285" s="75"/>
      <c r="Y1285"/>
      <c r="Z1285" s="75"/>
      <c r="AA1285" s="75"/>
      <c r="AB1285"/>
      <c r="AC1285"/>
      <c r="AD1285"/>
      <c r="AE1285"/>
    </row>
    <row r="1286" spans="2:31" ht="15" x14ac:dyDescent="0.25">
      <c r="B1286"/>
      <c r="C1286"/>
      <c r="D1286"/>
      <c r="E1286"/>
      <c r="F1286"/>
      <c r="G1286"/>
      <c r="H1286"/>
      <c r="I1286"/>
      <c r="J1286"/>
      <c r="K1286"/>
      <c r="L1286"/>
      <c r="M1286"/>
      <c r="N1286"/>
      <c r="O1286"/>
      <c r="P1286"/>
      <c r="Q1286"/>
      <c r="R1286"/>
      <c r="T1286"/>
      <c r="U1286"/>
      <c r="V1286"/>
      <c r="W1286"/>
      <c r="X1286" s="75"/>
      <c r="Y1286"/>
      <c r="Z1286" s="75"/>
      <c r="AA1286" s="75"/>
      <c r="AB1286"/>
      <c r="AC1286"/>
      <c r="AD1286"/>
      <c r="AE1286"/>
    </row>
    <row r="1287" spans="2:31" ht="15" x14ac:dyDescent="0.25">
      <c r="B1287"/>
      <c r="C1287"/>
      <c r="D1287"/>
      <c r="E1287"/>
      <c r="F1287"/>
      <c r="G1287"/>
      <c r="H1287"/>
      <c r="I1287"/>
      <c r="J1287"/>
      <c r="K1287"/>
      <c r="L1287"/>
      <c r="M1287"/>
      <c r="N1287"/>
      <c r="O1287"/>
      <c r="P1287"/>
      <c r="Q1287"/>
      <c r="R1287"/>
      <c r="T1287"/>
      <c r="U1287"/>
      <c r="V1287"/>
      <c r="W1287"/>
      <c r="X1287" s="75"/>
      <c r="Y1287"/>
      <c r="Z1287" s="75"/>
      <c r="AA1287" s="75"/>
      <c r="AB1287"/>
      <c r="AC1287"/>
      <c r="AD1287"/>
      <c r="AE1287"/>
    </row>
    <row r="1288" spans="2:31" ht="15" x14ac:dyDescent="0.25">
      <c r="B1288"/>
      <c r="C1288"/>
      <c r="D1288"/>
      <c r="E1288"/>
      <c r="F1288"/>
      <c r="G1288"/>
      <c r="H1288"/>
      <c r="I1288"/>
      <c r="J1288"/>
      <c r="K1288"/>
      <c r="L1288"/>
      <c r="M1288"/>
      <c r="N1288"/>
      <c r="O1288"/>
      <c r="P1288"/>
      <c r="Q1288"/>
      <c r="R1288"/>
      <c r="T1288"/>
      <c r="U1288"/>
      <c r="V1288"/>
      <c r="W1288"/>
      <c r="X1288" s="75"/>
      <c r="Y1288"/>
      <c r="Z1288"/>
      <c r="AA1288"/>
      <c r="AB1288"/>
      <c r="AC1288"/>
      <c r="AD1288"/>
      <c r="AE1288"/>
    </row>
    <row r="1289" spans="2:31" ht="15" x14ac:dyDescent="0.25">
      <c r="B1289"/>
      <c r="C1289"/>
      <c r="D1289"/>
      <c r="E1289"/>
      <c r="F1289"/>
      <c r="G1289"/>
      <c r="H1289"/>
      <c r="I1289"/>
      <c r="J1289"/>
      <c r="K1289"/>
      <c r="L1289"/>
      <c r="M1289"/>
      <c r="N1289"/>
      <c r="O1289"/>
      <c r="P1289"/>
      <c r="Q1289"/>
      <c r="R1289"/>
      <c r="T1289"/>
      <c r="U1289"/>
      <c r="V1289"/>
      <c r="W1289"/>
      <c r="X1289" s="75"/>
      <c r="Y1289"/>
      <c r="Z1289"/>
      <c r="AA1289"/>
      <c r="AB1289"/>
      <c r="AC1289"/>
      <c r="AD1289"/>
      <c r="AE1289"/>
    </row>
    <row r="1290" spans="2:31" ht="15" x14ac:dyDescent="0.25">
      <c r="B1290"/>
      <c r="C1290"/>
      <c r="D1290"/>
      <c r="E1290"/>
      <c r="F1290"/>
      <c r="G1290"/>
      <c r="H1290"/>
      <c r="I1290"/>
      <c r="J1290"/>
      <c r="K1290"/>
      <c r="L1290"/>
      <c r="M1290"/>
      <c r="N1290"/>
      <c r="O1290"/>
      <c r="P1290"/>
      <c r="Q1290"/>
      <c r="R1290"/>
      <c r="T1290"/>
      <c r="U1290"/>
      <c r="V1290"/>
      <c r="W1290"/>
      <c r="X1290" s="75"/>
      <c r="Y1290"/>
      <c r="Z1290"/>
      <c r="AA1290"/>
      <c r="AB1290"/>
      <c r="AC1290"/>
      <c r="AD1290"/>
      <c r="AE1290"/>
    </row>
    <row r="1291" spans="2:31" ht="15" x14ac:dyDescent="0.25">
      <c r="B1291"/>
      <c r="C1291"/>
      <c r="D1291"/>
      <c r="E1291"/>
      <c r="F1291"/>
      <c r="G1291"/>
      <c r="H1291"/>
      <c r="I1291"/>
      <c r="J1291"/>
      <c r="K1291"/>
      <c r="L1291"/>
      <c r="M1291"/>
      <c r="N1291"/>
      <c r="O1291"/>
      <c r="P1291"/>
      <c r="Q1291"/>
      <c r="R1291"/>
      <c r="T1291"/>
      <c r="U1291"/>
      <c r="V1291"/>
      <c r="W1291"/>
      <c r="X1291" s="75"/>
      <c r="Y1291"/>
      <c r="Z1291"/>
      <c r="AA1291"/>
      <c r="AB1291"/>
      <c r="AC1291"/>
      <c r="AD1291"/>
      <c r="AE1291"/>
    </row>
    <row r="1292" spans="2:31" ht="15" x14ac:dyDescent="0.25">
      <c r="B1292"/>
      <c r="C1292"/>
      <c r="D1292"/>
      <c r="E1292"/>
      <c r="F1292"/>
      <c r="G1292"/>
      <c r="H1292"/>
      <c r="I1292"/>
      <c r="J1292"/>
      <c r="K1292"/>
      <c r="L1292"/>
      <c r="M1292"/>
      <c r="N1292"/>
      <c r="O1292"/>
      <c r="P1292"/>
      <c r="Q1292"/>
      <c r="R1292"/>
      <c r="T1292"/>
      <c r="U1292"/>
      <c r="V1292"/>
      <c r="W1292"/>
      <c r="X1292" s="75"/>
      <c r="Y1292"/>
      <c r="Z1292"/>
      <c r="AA1292"/>
      <c r="AB1292"/>
      <c r="AC1292"/>
      <c r="AD1292"/>
      <c r="AE1292"/>
    </row>
    <row r="1293" spans="2:31" ht="15" x14ac:dyDescent="0.25">
      <c r="B1293"/>
      <c r="C1293"/>
      <c r="D1293"/>
      <c r="E1293"/>
      <c r="F1293"/>
      <c r="G1293"/>
      <c r="H1293"/>
      <c r="I1293"/>
      <c r="J1293"/>
      <c r="K1293"/>
      <c r="L1293"/>
      <c r="M1293"/>
      <c r="N1293"/>
      <c r="O1293"/>
      <c r="P1293"/>
      <c r="Q1293"/>
      <c r="R1293"/>
      <c r="T1293"/>
      <c r="U1293"/>
      <c r="V1293"/>
      <c r="W1293"/>
      <c r="X1293" s="75"/>
      <c r="Y1293"/>
      <c r="Z1293" s="75"/>
      <c r="AA1293" s="75"/>
      <c r="AB1293"/>
      <c r="AC1293"/>
      <c r="AD1293"/>
      <c r="AE1293"/>
    </row>
    <row r="1294" spans="2:31" ht="15" x14ac:dyDescent="0.25">
      <c r="B1294"/>
      <c r="C1294"/>
      <c r="D1294"/>
      <c r="E1294"/>
      <c r="F1294"/>
      <c r="G1294"/>
      <c r="H1294"/>
      <c r="I1294"/>
      <c r="J1294"/>
      <c r="K1294"/>
      <c r="L1294"/>
      <c r="M1294"/>
      <c r="N1294"/>
      <c r="O1294"/>
      <c r="P1294"/>
      <c r="Q1294"/>
      <c r="R1294"/>
      <c r="T1294"/>
      <c r="U1294"/>
      <c r="V1294"/>
      <c r="W1294"/>
      <c r="X1294" s="75"/>
      <c r="Y1294"/>
      <c r="Z1294"/>
      <c r="AA1294"/>
      <c r="AB1294"/>
      <c r="AC1294"/>
      <c r="AD1294"/>
      <c r="AE1294"/>
    </row>
    <row r="1295" spans="2:31" ht="15" x14ac:dyDescent="0.25">
      <c r="B1295"/>
      <c r="C1295"/>
      <c r="D1295"/>
      <c r="E1295"/>
      <c r="F1295"/>
      <c r="G1295"/>
      <c r="H1295"/>
      <c r="I1295"/>
      <c r="J1295"/>
      <c r="K1295"/>
      <c r="L1295"/>
      <c r="M1295"/>
      <c r="N1295"/>
      <c r="O1295"/>
      <c r="P1295"/>
      <c r="Q1295"/>
      <c r="R1295"/>
      <c r="T1295"/>
      <c r="U1295"/>
      <c r="V1295"/>
      <c r="W1295"/>
      <c r="X1295" s="75"/>
      <c r="Y1295"/>
      <c r="Z1295" s="75"/>
      <c r="AA1295"/>
      <c r="AB1295"/>
      <c r="AC1295"/>
      <c r="AD1295"/>
      <c r="AE1295"/>
    </row>
    <row r="1296" spans="2:31" ht="15" x14ac:dyDescent="0.25">
      <c r="B1296"/>
      <c r="C1296"/>
      <c r="D1296"/>
      <c r="E1296"/>
      <c r="F1296"/>
      <c r="G1296"/>
      <c r="H1296"/>
      <c r="I1296"/>
      <c r="J1296"/>
      <c r="K1296"/>
      <c r="L1296"/>
      <c r="M1296"/>
      <c r="N1296"/>
      <c r="O1296"/>
      <c r="P1296"/>
      <c r="Q1296"/>
      <c r="R1296"/>
      <c r="T1296"/>
      <c r="U1296"/>
      <c r="V1296"/>
      <c r="W1296"/>
      <c r="X1296" s="75"/>
      <c r="Y1296"/>
      <c r="Z1296"/>
      <c r="AA1296"/>
      <c r="AB1296"/>
      <c r="AC1296"/>
      <c r="AD1296"/>
      <c r="AE1296"/>
    </row>
    <row r="1297" spans="2:31" ht="15" x14ac:dyDescent="0.25">
      <c r="B1297"/>
      <c r="C1297"/>
      <c r="D1297"/>
      <c r="E1297"/>
      <c r="F1297"/>
      <c r="G1297"/>
      <c r="H1297"/>
      <c r="I1297"/>
      <c r="J1297"/>
      <c r="K1297"/>
      <c r="L1297"/>
      <c r="M1297"/>
      <c r="N1297"/>
      <c r="O1297"/>
      <c r="P1297"/>
      <c r="Q1297"/>
      <c r="R1297"/>
      <c r="T1297"/>
      <c r="U1297"/>
      <c r="V1297"/>
      <c r="W1297"/>
      <c r="X1297" s="75"/>
      <c r="Y1297"/>
      <c r="Z1297" s="75"/>
      <c r="AA1297" s="75"/>
      <c r="AB1297"/>
      <c r="AC1297"/>
      <c r="AD1297"/>
      <c r="AE1297"/>
    </row>
    <row r="1298" spans="2:31" ht="15" x14ac:dyDescent="0.25">
      <c r="B1298"/>
      <c r="C1298"/>
      <c r="D1298"/>
      <c r="E1298"/>
      <c r="F1298"/>
      <c r="G1298"/>
      <c r="H1298"/>
      <c r="I1298"/>
      <c r="J1298"/>
      <c r="K1298"/>
      <c r="L1298"/>
      <c r="M1298"/>
      <c r="N1298"/>
      <c r="O1298"/>
      <c r="P1298"/>
      <c r="Q1298"/>
      <c r="R1298"/>
      <c r="T1298"/>
      <c r="U1298"/>
      <c r="V1298"/>
      <c r="W1298"/>
      <c r="X1298" s="75"/>
      <c r="Y1298"/>
      <c r="Z1298"/>
      <c r="AA1298"/>
      <c r="AB1298"/>
      <c r="AC1298"/>
      <c r="AD1298"/>
      <c r="AE1298"/>
    </row>
    <row r="1299" spans="2:31" ht="15" x14ac:dyDescent="0.25">
      <c r="B1299"/>
      <c r="C1299"/>
      <c r="D1299"/>
      <c r="E1299"/>
      <c r="F1299"/>
      <c r="G1299"/>
      <c r="H1299"/>
      <c r="I1299"/>
      <c r="J1299"/>
      <c r="K1299"/>
      <c r="L1299"/>
      <c r="M1299"/>
      <c r="N1299"/>
      <c r="O1299"/>
      <c r="P1299"/>
      <c r="Q1299"/>
      <c r="R1299"/>
      <c r="T1299"/>
      <c r="U1299"/>
      <c r="V1299"/>
      <c r="W1299"/>
      <c r="X1299" s="75"/>
      <c r="Y1299"/>
      <c r="Z1299" s="75"/>
      <c r="AA1299"/>
      <c r="AB1299"/>
      <c r="AC1299"/>
      <c r="AD1299"/>
      <c r="AE1299"/>
    </row>
    <row r="1300" spans="2:31" ht="15" x14ac:dyDescent="0.25">
      <c r="B1300"/>
      <c r="C1300"/>
      <c r="D1300"/>
      <c r="E1300"/>
      <c r="F1300"/>
      <c r="G1300"/>
      <c r="H1300"/>
      <c r="I1300"/>
      <c r="J1300"/>
      <c r="K1300"/>
      <c r="L1300"/>
      <c r="M1300"/>
      <c r="N1300"/>
      <c r="O1300"/>
      <c r="P1300"/>
      <c r="Q1300"/>
      <c r="R1300"/>
      <c r="T1300"/>
      <c r="U1300"/>
      <c r="V1300"/>
      <c r="W1300"/>
      <c r="X1300" s="75"/>
      <c r="Y1300"/>
      <c r="Z1300"/>
      <c r="AA1300"/>
      <c r="AB1300"/>
      <c r="AC1300"/>
      <c r="AD1300"/>
      <c r="AE1300"/>
    </row>
    <row r="1301" spans="2:31" ht="15" x14ac:dyDescent="0.25">
      <c r="B1301"/>
      <c r="C1301"/>
      <c r="D1301"/>
      <c r="E1301"/>
      <c r="F1301"/>
      <c r="G1301"/>
      <c r="H1301"/>
      <c r="I1301"/>
      <c r="J1301"/>
      <c r="K1301"/>
      <c r="L1301"/>
      <c r="M1301"/>
      <c r="N1301"/>
      <c r="O1301"/>
      <c r="P1301"/>
      <c r="Q1301"/>
      <c r="R1301"/>
      <c r="T1301"/>
      <c r="U1301"/>
      <c r="V1301"/>
      <c r="W1301"/>
      <c r="X1301" s="75"/>
      <c r="Y1301"/>
      <c r="Z1301" s="75"/>
      <c r="AA1301" s="75"/>
      <c r="AB1301"/>
      <c r="AC1301"/>
      <c r="AD1301"/>
      <c r="AE1301"/>
    </row>
    <row r="1302" spans="2:31" ht="15" x14ac:dyDescent="0.25">
      <c r="B1302"/>
      <c r="C1302"/>
      <c r="D1302"/>
      <c r="E1302"/>
      <c r="F1302"/>
      <c r="G1302"/>
      <c r="H1302"/>
      <c r="I1302"/>
      <c r="J1302"/>
      <c r="K1302"/>
      <c r="L1302"/>
      <c r="M1302"/>
      <c r="N1302"/>
      <c r="O1302"/>
      <c r="P1302"/>
      <c r="Q1302"/>
      <c r="R1302"/>
      <c r="T1302"/>
      <c r="U1302"/>
      <c r="V1302"/>
      <c r="W1302"/>
      <c r="X1302" s="75"/>
      <c r="Y1302"/>
      <c r="Z1302" s="75"/>
      <c r="AA1302" s="75"/>
      <c r="AB1302"/>
      <c r="AC1302"/>
      <c r="AD1302"/>
      <c r="AE1302"/>
    </row>
    <row r="1303" spans="2:31" ht="15" x14ac:dyDescent="0.25">
      <c r="B1303"/>
      <c r="C1303"/>
      <c r="D1303"/>
      <c r="E1303"/>
      <c r="F1303"/>
      <c r="G1303"/>
      <c r="H1303"/>
      <c r="I1303"/>
      <c r="J1303"/>
      <c r="K1303"/>
      <c r="L1303"/>
      <c r="M1303"/>
      <c r="N1303"/>
      <c r="O1303"/>
      <c r="P1303"/>
      <c r="Q1303"/>
      <c r="R1303"/>
      <c r="T1303"/>
      <c r="U1303"/>
      <c r="V1303"/>
      <c r="W1303"/>
      <c r="X1303" s="75"/>
      <c r="Y1303"/>
      <c r="Z1303" s="75"/>
      <c r="AA1303" s="75"/>
      <c r="AB1303"/>
      <c r="AC1303"/>
      <c r="AD1303"/>
      <c r="AE1303"/>
    </row>
    <row r="1304" spans="2:31" ht="15" x14ac:dyDescent="0.25">
      <c r="B1304"/>
      <c r="C1304"/>
      <c r="D1304"/>
      <c r="E1304"/>
      <c r="F1304"/>
      <c r="G1304"/>
      <c r="H1304"/>
      <c r="I1304"/>
      <c r="J1304"/>
      <c r="K1304"/>
      <c r="L1304"/>
      <c r="M1304"/>
      <c r="N1304"/>
      <c r="O1304"/>
      <c r="P1304"/>
      <c r="Q1304"/>
      <c r="R1304"/>
      <c r="T1304"/>
      <c r="U1304"/>
      <c r="V1304"/>
      <c r="W1304"/>
      <c r="X1304" s="75"/>
      <c r="Y1304"/>
      <c r="Z1304"/>
      <c r="AA1304"/>
      <c r="AB1304"/>
      <c r="AC1304"/>
      <c r="AD1304"/>
      <c r="AE1304"/>
    </row>
    <row r="1305" spans="2:31" ht="15" x14ac:dyDescent="0.25">
      <c r="B1305"/>
      <c r="C1305"/>
      <c r="D1305"/>
      <c r="E1305"/>
      <c r="F1305"/>
      <c r="G1305"/>
      <c r="H1305"/>
      <c r="I1305"/>
      <c r="J1305"/>
      <c r="K1305"/>
      <c r="L1305"/>
      <c r="M1305"/>
      <c r="N1305"/>
      <c r="O1305"/>
      <c r="P1305"/>
      <c r="Q1305"/>
      <c r="R1305"/>
      <c r="T1305"/>
      <c r="U1305"/>
      <c r="V1305"/>
      <c r="W1305"/>
      <c r="X1305" s="75"/>
      <c r="Y1305"/>
      <c r="Z1305"/>
      <c r="AA1305"/>
      <c r="AB1305"/>
      <c r="AC1305"/>
      <c r="AD1305"/>
      <c r="AE1305"/>
    </row>
    <row r="1306" spans="2:31" ht="15" x14ac:dyDescent="0.25">
      <c r="B1306"/>
      <c r="C1306"/>
      <c r="D1306"/>
      <c r="E1306"/>
      <c r="F1306"/>
      <c r="G1306"/>
      <c r="H1306"/>
      <c r="I1306"/>
      <c r="J1306"/>
      <c r="K1306"/>
      <c r="L1306"/>
      <c r="M1306"/>
      <c r="N1306"/>
      <c r="O1306"/>
      <c r="P1306"/>
      <c r="Q1306"/>
      <c r="R1306"/>
      <c r="T1306"/>
      <c r="U1306"/>
      <c r="V1306"/>
      <c r="W1306"/>
      <c r="X1306" s="75"/>
      <c r="Y1306"/>
      <c r="Z1306"/>
      <c r="AA1306"/>
      <c r="AB1306"/>
      <c r="AC1306"/>
      <c r="AD1306"/>
      <c r="AE1306"/>
    </row>
    <row r="1307" spans="2:31" ht="15" x14ac:dyDescent="0.25">
      <c r="B1307"/>
      <c r="C1307"/>
      <c r="D1307"/>
      <c r="E1307"/>
      <c r="F1307"/>
      <c r="G1307"/>
      <c r="H1307"/>
      <c r="I1307"/>
      <c r="J1307"/>
      <c r="K1307"/>
      <c r="L1307"/>
      <c r="M1307"/>
      <c r="N1307"/>
      <c r="O1307"/>
      <c r="P1307"/>
      <c r="Q1307"/>
      <c r="R1307"/>
      <c r="T1307"/>
      <c r="U1307"/>
      <c r="V1307"/>
      <c r="W1307"/>
      <c r="X1307" s="75"/>
      <c r="Y1307"/>
      <c r="Z1307"/>
      <c r="AA1307"/>
      <c r="AB1307"/>
      <c r="AC1307"/>
      <c r="AD1307"/>
      <c r="AE1307"/>
    </row>
    <row r="1308" spans="2:31" ht="15" x14ac:dyDescent="0.25">
      <c r="B1308"/>
      <c r="C1308"/>
      <c r="D1308"/>
      <c r="E1308"/>
      <c r="F1308"/>
      <c r="G1308"/>
      <c r="H1308"/>
      <c r="I1308"/>
      <c r="J1308"/>
      <c r="K1308"/>
      <c r="L1308"/>
      <c r="M1308"/>
      <c r="N1308"/>
      <c r="O1308"/>
      <c r="P1308"/>
      <c r="Q1308"/>
      <c r="R1308"/>
      <c r="T1308"/>
      <c r="U1308"/>
      <c r="V1308"/>
      <c r="W1308"/>
      <c r="X1308" s="75"/>
      <c r="Y1308"/>
      <c r="Z1308" s="75"/>
      <c r="AA1308" s="75"/>
      <c r="AB1308"/>
      <c r="AC1308"/>
      <c r="AD1308"/>
      <c r="AE1308"/>
    </row>
    <row r="1309" spans="2:31" ht="15" x14ac:dyDescent="0.25">
      <c r="B1309"/>
      <c r="C1309"/>
      <c r="D1309"/>
      <c r="E1309"/>
      <c r="F1309"/>
      <c r="G1309"/>
      <c r="H1309"/>
      <c r="I1309"/>
      <c r="J1309"/>
      <c r="K1309"/>
      <c r="L1309"/>
      <c r="M1309"/>
      <c r="N1309"/>
      <c r="O1309"/>
      <c r="P1309"/>
      <c r="Q1309"/>
      <c r="R1309"/>
      <c r="T1309"/>
      <c r="U1309"/>
      <c r="V1309"/>
      <c r="W1309"/>
      <c r="X1309" s="75"/>
      <c r="Y1309"/>
      <c r="Z1309"/>
      <c r="AA1309"/>
      <c r="AB1309"/>
      <c r="AC1309"/>
      <c r="AD1309"/>
      <c r="AE1309"/>
    </row>
    <row r="1310" spans="2:31" ht="15" x14ac:dyDescent="0.25">
      <c r="B1310"/>
      <c r="C1310"/>
      <c r="D1310"/>
      <c r="E1310"/>
      <c r="F1310"/>
      <c r="G1310"/>
      <c r="H1310"/>
      <c r="I1310"/>
      <c r="J1310"/>
      <c r="K1310"/>
      <c r="L1310"/>
      <c r="M1310"/>
      <c r="N1310"/>
      <c r="O1310"/>
      <c r="P1310"/>
      <c r="Q1310"/>
      <c r="R1310"/>
      <c r="T1310"/>
      <c r="U1310"/>
      <c r="V1310"/>
      <c r="W1310"/>
      <c r="X1310" s="75"/>
      <c r="Y1310"/>
      <c r="Z1310" s="75"/>
      <c r="AA1310" s="75"/>
      <c r="AB1310"/>
      <c r="AC1310"/>
      <c r="AD1310"/>
      <c r="AE1310"/>
    </row>
    <row r="1311" spans="2:31" ht="15" x14ac:dyDescent="0.25">
      <c r="B1311"/>
      <c r="C1311"/>
      <c r="D1311"/>
      <c r="E1311"/>
      <c r="F1311"/>
      <c r="G1311"/>
      <c r="H1311"/>
      <c r="I1311"/>
      <c r="J1311"/>
      <c r="K1311"/>
      <c r="L1311"/>
      <c r="M1311"/>
      <c r="N1311"/>
      <c r="O1311"/>
      <c r="P1311"/>
      <c r="Q1311"/>
      <c r="R1311"/>
      <c r="T1311"/>
      <c r="U1311"/>
      <c r="V1311"/>
      <c r="W1311"/>
      <c r="X1311" s="75"/>
      <c r="Y1311"/>
      <c r="Z1311" s="75"/>
      <c r="AA1311" s="75"/>
      <c r="AB1311"/>
      <c r="AC1311"/>
      <c r="AD1311"/>
      <c r="AE1311"/>
    </row>
    <row r="1312" spans="2:31" ht="15" x14ac:dyDescent="0.25">
      <c r="B1312"/>
      <c r="C1312"/>
      <c r="D1312"/>
      <c r="E1312"/>
      <c r="F1312"/>
      <c r="G1312"/>
      <c r="H1312"/>
      <c r="I1312"/>
      <c r="J1312"/>
      <c r="K1312"/>
      <c r="L1312"/>
      <c r="M1312"/>
      <c r="N1312"/>
      <c r="O1312"/>
      <c r="P1312"/>
      <c r="Q1312"/>
      <c r="R1312"/>
      <c r="T1312"/>
      <c r="U1312"/>
      <c r="V1312"/>
      <c r="W1312"/>
      <c r="X1312" s="75"/>
      <c r="Y1312"/>
      <c r="Z1312"/>
      <c r="AA1312"/>
      <c r="AB1312"/>
      <c r="AC1312"/>
      <c r="AD1312"/>
      <c r="AE1312"/>
    </row>
    <row r="1313" spans="2:31" ht="15" x14ac:dyDescent="0.25">
      <c r="B1313"/>
      <c r="C1313"/>
      <c r="D1313"/>
      <c r="E1313"/>
      <c r="F1313"/>
      <c r="G1313"/>
      <c r="H1313"/>
      <c r="I1313"/>
      <c r="J1313"/>
      <c r="K1313"/>
      <c r="L1313"/>
      <c r="M1313"/>
      <c r="N1313"/>
      <c r="O1313"/>
      <c r="P1313"/>
      <c r="Q1313"/>
      <c r="R1313"/>
      <c r="T1313"/>
      <c r="U1313"/>
      <c r="V1313"/>
      <c r="W1313"/>
      <c r="X1313" s="75"/>
      <c r="Y1313"/>
      <c r="Z1313" s="75"/>
      <c r="AA1313" s="75"/>
      <c r="AB1313"/>
      <c r="AC1313"/>
      <c r="AD1313"/>
      <c r="AE1313"/>
    </row>
    <row r="1314" spans="2:31" ht="15" x14ac:dyDescent="0.25">
      <c r="B1314"/>
      <c r="C1314"/>
      <c r="D1314"/>
      <c r="E1314"/>
      <c r="F1314"/>
      <c r="G1314"/>
      <c r="H1314"/>
      <c r="I1314"/>
      <c r="J1314"/>
      <c r="K1314"/>
      <c r="L1314"/>
      <c r="M1314"/>
      <c r="N1314"/>
      <c r="O1314"/>
      <c r="P1314"/>
      <c r="Q1314"/>
      <c r="R1314"/>
      <c r="T1314"/>
      <c r="U1314"/>
      <c r="V1314"/>
      <c r="W1314"/>
      <c r="X1314" s="75"/>
      <c r="Y1314"/>
      <c r="Z1314" s="75"/>
      <c r="AA1314" s="75"/>
      <c r="AB1314"/>
      <c r="AC1314"/>
      <c r="AD1314"/>
      <c r="AE1314"/>
    </row>
    <row r="1315" spans="2:31" ht="15" x14ac:dyDescent="0.25">
      <c r="B1315"/>
      <c r="C1315"/>
      <c r="D1315"/>
      <c r="E1315"/>
      <c r="F1315"/>
      <c r="G1315"/>
      <c r="H1315"/>
      <c r="I1315"/>
      <c r="J1315"/>
      <c r="K1315"/>
      <c r="L1315"/>
      <c r="M1315"/>
      <c r="N1315"/>
      <c r="O1315"/>
      <c r="P1315"/>
      <c r="Q1315"/>
      <c r="R1315"/>
      <c r="T1315"/>
      <c r="U1315"/>
      <c r="V1315"/>
      <c r="W1315"/>
      <c r="X1315" s="75"/>
      <c r="Y1315"/>
      <c r="Z1315" s="75"/>
      <c r="AA1315" s="75"/>
      <c r="AB1315"/>
      <c r="AC1315"/>
      <c r="AD1315"/>
      <c r="AE1315"/>
    </row>
    <row r="1316" spans="2:31" ht="15" x14ac:dyDescent="0.25">
      <c r="B1316"/>
      <c r="C1316"/>
      <c r="D1316"/>
      <c r="E1316"/>
      <c r="F1316"/>
      <c r="G1316"/>
      <c r="H1316"/>
      <c r="I1316"/>
      <c r="J1316"/>
      <c r="K1316"/>
      <c r="L1316"/>
      <c r="M1316"/>
      <c r="N1316"/>
      <c r="O1316"/>
      <c r="P1316"/>
      <c r="Q1316"/>
      <c r="R1316"/>
      <c r="T1316"/>
      <c r="U1316"/>
      <c r="V1316"/>
      <c r="W1316"/>
      <c r="X1316" s="75"/>
      <c r="Y1316"/>
      <c r="Z1316" s="75"/>
      <c r="AA1316"/>
      <c r="AB1316"/>
      <c r="AC1316"/>
      <c r="AD1316"/>
      <c r="AE1316"/>
    </row>
    <row r="1317" spans="2:31" ht="15" x14ac:dyDescent="0.25">
      <c r="B1317"/>
      <c r="C1317"/>
      <c r="D1317"/>
      <c r="E1317"/>
      <c r="F1317"/>
      <c r="G1317"/>
      <c r="H1317"/>
      <c r="I1317"/>
      <c r="J1317"/>
      <c r="K1317"/>
      <c r="L1317"/>
      <c r="M1317"/>
      <c r="N1317"/>
      <c r="O1317"/>
      <c r="P1317"/>
      <c r="Q1317"/>
      <c r="R1317"/>
      <c r="T1317"/>
      <c r="U1317"/>
      <c r="V1317"/>
      <c r="W1317"/>
      <c r="X1317" s="75"/>
      <c r="Y1317"/>
      <c r="Z1317" s="75"/>
      <c r="AA1317"/>
      <c r="AB1317"/>
      <c r="AC1317"/>
      <c r="AD1317"/>
      <c r="AE1317"/>
    </row>
    <row r="1318" spans="2:31" ht="15" x14ac:dyDescent="0.25">
      <c r="B1318"/>
      <c r="C1318"/>
      <c r="D1318"/>
      <c r="E1318"/>
      <c r="F1318"/>
      <c r="G1318"/>
      <c r="H1318"/>
      <c r="I1318"/>
      <c r="J1318"/>
      <c r="K1318"/>
      <c r="L1318"/>
      <c r="M1318"/>
      <c r="N1318"/>
      <c r="O1318"/>
      <c r="P1318"/>
      <c r="Q1318"/>
      <c r="R1318"/>
      <c r="T1318"/>
      <c r="U1318"/>
      <c r="V1318"/>
      <c r="W1318"/>
      <c r="X1318" s="75"/>
      <c r="Y1318"/>
      <c r="Z1318" s="75"/>
      <c r="AA1318" s="75"/>
      <c r="AB1318"/>
      <c r="AC1318"/>
      <c r="AD1318"/>
      <c r="AE1318"/>
    </row>
    <row r="1319" spans="2:31" ht="15" x14ac:dyDescent="0.25">
      <c r="B1319"/>
      <c r="C1319"/>
      <c r="D1319"/>
      <c r="E1319"/>
      <c r="F1319"/>
      <c r="G1319"/>
      <c r="H1319"/>
      <c r="I1319"/>
      <c r="J1319"/>
      <c r="K1319"/>
      <c r="L1319"/>
      <c r="M1319"/>
      <c r="N1319"/>
      <c r="O1319"/>
      <c r="P1319"/>
      <c r="Q1319"/>
      <c r="R1319"/>
      <c r="T1319"/>
      <c r="U1319"/>
      <c r="V1319"/>
      <c r="W1319"/>
      <c r="X1319" s="75"/>
      <c r="Y1319"/>
      <c r="Z1319" s="75"/>
      <c r="AA1319" s="75"/>
      <c r="AB1319"/>
      <c r="AC1319"/>
      <c r="AD1319"/>
      <c r="AE1319"/>
    </row>
    <row r="1320" spans="2:31" ht="15" x14ac:dyDescent="0.25">
      <c r="B1320"/>
      <c r="C1320"/>
      <c r="D1320"/>
      <c r="E1320"/>
      <c r="F1320"/>
      <c r="G1320"/>
      <c r="H1320"/>
      <c r="I1320"/>
      <c r="J1320"/>
      <c r="K1320"/>
      <c r="L1320"/>
      <c r="M1320"/>
      <c r="N1320"/>
      <c r="O1320"/>
      <c r="P1320"/>
      <c r="Q1320"/>
      <c r="R1320"/>
      <c r="T1320"/>
      <c r="U1320"/>
      <c r="V1320"/>
      <c r="W1320"/>
      <c r="X1320" s="75"/>
      <c r="Y1320"/>
      <c r="Z1320"/>
      <c r="AA1320"/>
      <c r="AB1320"/>
      <c r="AC1320"/>
      <c r="AD1320"/>
      <c r="AE1320"/>
    </row>
    <row r="1321" spans="2:31" ht="15" x14ac:dyDescent="0.25">
      <c r="B1321"/>
      <c r="C1321"/>
      <c r="D1321"/>
      <c r="E1321"/>
      <c r="F1321"/>
      <c r="G1321"/>
      <c r="H1321"/>
      <c r="I1321"/>
      <c r="J1321"/>
      <c r="K1321"/>
      <c r="L1321"/>
      <c r="M1321"/>
      <c r="N1321"/>
      <c r="O1321"/>
      <c r="P1321"/>
      <c r="Q1321"/>
      <c r="R1321"/>
      <c r="T1321"/>
      <c r="U1321"/>
      <c r="V1321"/>
      <c r="W1321"/>
      <c r="X1321" s="75"/>
      <c r="Y1321"/>
      <c r="Z1321" s="75"/>
      <c r="AA1321" s="75"/>
      <c r="AB1321"/>
      <c r="AC1321"/>
      <c r="AD1321"/>
      <c r="AE1321"/>
    </row>
    <row r="1322" spans="2:31" ht="15" x14ac:dyDescent="0.25">
      <c r="B1322"/>
      <c r="C1322"/>
      <c r="D1322"/>
      <c r="E1322"/>
      <c r="F1322"/>
      <c r="G1322"/>
      <c r="H1322"/>
      <c r="I1322"/>
      <c r="J1322"/>
      <c r="K1322"/>
      <c r="L1322"/>
      <c r="M1322"/>
      <c r="N1322"/>
      <c r="O1322"/>
      <c r="P1322"/>
      <c r="Q1322"/>
      <c r="R1322"/>
      <c r="T1322"/>
      <c r="U1322"/>
      <c r="V1322"/>
      <c r="W1322"/>
      <c r="X1322" s="75"/>
      <c r="Y1322"/>
      <c r="Z1322" s="75"/>
      <c r="AA1322" s="75"/>
      <c r="AB1322"/>
      <c r="AC1322"/>
      <c r="AD1322"/>
      <c r="AE1322"/>
    </row>
    <row r="1323" spans="2:31" ht="15" x14ac:dyDescent="0.25">
      <c r="B1323"/>
      <c r="C1323"/>
      <c r="D1323"/>
      <c r="E1323"/>
      <c r="F1323"/>
      <c r="G1323"/>
      <c r="H1323"/>
      <c r="I1323"/>
      <c r="J1323"/>
      <c r="K1323"/>
      <c r="L1323"/>
      <c r="M1323"/>
      <c r="N1323"/>
      <c r="O1323"/>
      <c r="P1323"/>
      <c r="Q1323"/>
      <c r="R1323"/>
      <c r="T1323"/>
      <c r="U1323"/>
      <c r="V1323"/>
      <c r="W1323"/>
      <c r="X1323" s="75"/>
      <c r="Y1323"/>
      <c r="Z1323" s="75"/>
      <c r="AA1323" s="75"/>
      <c r="AB1323"/>
      <c r="AC1323"/>
      <c r="AD1323"/>
      <c r="AE1323"/>
    </row>
    <row r="1324" spans="2:31" ht="15" x14ac:dyDescent="0.25">
      <c r="B1324"/>
      <c r="C1324"/>
      <c r="D1324"/>
      <c r="E1324"/>
      <c r="F1324"/>
      <c r="G1324"/>
      <c r="H1324"/>
      <c r="I1324"/>
      <c r="J1324"/>
      <c r="K1324"/>
      <c r="L1324"/>
      <c r="M1324"/>
      <c r="N1324"/>
      <c r="O1324"/>
      <c r="P1324"/>
      <c r="Q1324"/>
      <c r="R1324"/>
      <c r="T1324"/>
      <c r="U1324"/>
      <c r="V1324"/>
      <c r="W1324"/>
      <c r="X1324" s="75"/>
      <c r="Y1324"/>
      <c r="Z1324" s="75"/>
      <c r="AA1324" s="75"/>
      <c r="AB1324"/>
      <c r="AC1324"/>
      <c r="AD1324"/>
      <c r="AE1324"/>
    </row>
    <row r="1325" spans="2:31" ht="15" x14ac:dyDescent="0.25">
      <c r="B1325"/>
      <c r="C1325"/>
      <c r="D1325"/>
      <c r="E1325"/>
      <c r="F1325"/>
      <c r="G1325"/>
      <c r="H1325"/>
      <c r="I1325"/>
      <c r="J1325"/>
      <c r="K1325"/>
      <c r="L1325"/>
      <c r="M1325"/>
      <c r="N1325"/>
      <c r="O1325"/>
      <c r="P1325"/>
      <c r="Q1325"/>
      <c r="R1325"/>
      <c r="T1325"/>
      <c r="U1325"/>
      <c r="V1325"/>
      <c r="W1325"/>
      <c r="X1325"/>
      <c r="Y1325"/>
      <c r="Z1325" s="75"/>
      <c r="AA1325" s="75"/>
      <c r="AB1325"/>
      <c r="AC1325"/>
      <c r="AD1325"/>
      <c r="AE1325"/>
    </row>
    <row r="1326" spans="2:31" ht="15" x14ac:dyDescent="0.25">
      <c r="B1326"/>
      <c r="C1326"/>
      <c r="D1326"/>
      <c r="E1326"/>
      <c r="F1326"/>
      <c r="G1326"/>
      <c r="H1326"/>
      <c r="I1326"/>
      <c r="J1326"/>
      <c r="K1326"/>
      <c r="L1326"/>
      <c r="M1326"/>
      <c r="N1326"/>
      <c r="O1326"/>
      <c r="P1326"/>
      <c r="Q1326"/>
      <c r="R1326"/>
      <c r="T1326"/>
      <c r="U1326"/>
      <c r="V1326"/>
      <c r="W1326"/>
      <c r="X1326" s="75"/>
      <c r="Y1326"/>
      <c r="Z1326" s="75"/>
      <c r="AA1326" s="75"/>
      <c r="AB1326"/>
      <c r="AC1326"/>
      <c r="AD1326"/>
      <c r="AE1326"/>
    </row>
    <row r="1327" spans="2:31" ht="15" x14ac:dyDescent="0.25">
      <c r="B1327"/>
      <c r="C1327"/>
      <c r="D1327"/>
      <c r="E1327"/>
      <c r="F1327"/>
      <c r="G1327"/>
      <c r="H1327"/>
      <c r="I1327"/>
      <c r="J1327"/>
      <c r="K1327"/>
      <c r="L1327"/>
      <c r="M1327"/>
      <c r="N1327"/>
      <c r="O1327"/>
      <c r="P1327"/>
      <c r="Q1327"/>
      <c r="R1327"/>
      <c r="T1327"/>
      <c r="U1327"/>
      <c r="V1327"/>
      <c r="W1327"/>
      <c r="X1327" s="75"/>
      <c r="Y1327"/>
      <c r="Z1327"/>
      <c r="AA1327"/>
      <c r="AB1327"/>
      <c r="AC1327"/>
      <c r="AD1327"/>
      <c r="AE1327"/>
    </row>
    <row r="1328" spans="2:31" ht="15" x14ac:dyDescent="0.25">
      <c r="B1328"/>
      <c r="C1328"/>
      <c r="D1328"/>
      <c r="E1328"/>
      <c r="F1328"/>
      <c r="G1328"/>
      <c r="H1328"/>
      <c r="I1328"/>
      <c r="J1328"/>
      <c r="K1328"/>
      <c r="L1328"/>
      <c r="M1328"/>
      <c r="N1328"/>
      <c r="O1328"/>
      <c r="P1328"/>
      <c r="Q1328"/>
      <c r="R1328"/>
      <c r="T1328"/>
      <c r="U1328"/>
      <c r="V1328"/>
      <c r="W1328"/>
      <c r="X1328" s="75"/>
      <c r="Y1328"/>
      <c r="Z1328"/>
      <c r="AA1328"/>
      <c r="AB1328"/>
      <c r="AC1328"/>
      <c r="AD1328"/>
      <c r="AE1328"/>
    </row>
    <row r="1329" spans="2:31" ht="15" x14ac:dyDescent="0.25">
      <c r="B1329"/>
      <c r="C1329"/>
      <c r="D1329"/>
      <c r="E1329"/>
      <c r="F1329"/>
      <c r="G1329"/>
      <c r="H1329"/>
      <c r="I1329"/>
      <c r="J1329"/>
      <c r="K1329"/>
      <c r="L1329"/>
      <c r="M1329"/>
      <c r="N1329"/>
      <c r="O1329"/>
      <c r="P1329"/>
      <c r="Q1329"/>
      <c r="R1329"/>
      <c r="T1329"/>
      <c r="U1329"/>
      <c r="V1329"/>
      <c r="W1329"/>
      <c r="X1329" s="75"/>
      <c r="Y1329"/>
      <c r="Z1329"/>
      <c r="AA1329"/>
      <c r="AB1329"/>
      <c r="AC1329"/>
      <c r="AD1329"/>
      <c r="AE1329"/>
    </row>
    <row r="1330" spans="2:31" ht="15" x14ac:dyDescent="0.25">
      <c r="B1330"/>
      <c r="C1330"/>
      <c r="D1330"/>
      <c r="E1330"/>
      <c r="F1330"/>
      <c r="G1330"/>
      <c r="H1330"/>
      <c r="I1330"/>
      <c r="J1330"/>
      <c r="K1330"/>
      <c r="L1330"/>
      <c r="M1330"/>
      <c r="N1330"/>
      <c r="O1330"/>
      <c r="P1330"/>
      <c r="Q1330"/>
      <c r="R1330"/>
      <c r="T1330"/>
      <c r="U1330"/>
      <c r="V1330"/>
      <c r="W1330"/>
      <c r="X1330" s="75"/>
      <c r="Y1330"/>
      <c r="Z1330"/>
      <c r="AA1330"/>
      <c r="AB1330"/>
      <c r="AC1330"/>
      <c r="AD1330"/>
      <c r="AE1330"/>
    </row>
    <row r="1331" spans="2:31" ht="15" x14ac:dyDescent="0.25">
      <c r="B1331"/>
      <c r="C1331"/>
      <c r="D1331"/>
      <c r="E1331"/>
      <c r="F1331"/>
      <c r="G1331"/>
      <c r="H1331"/>
      <c r="I1331"/>
      <c r="J1331"/>
      <c r="K1331"/>
      <c r="L1331"/>
      <c r="M1331"/>
      <c r="N1331"/>
      <c r="O1331"/>
      <c r="P1331"/>
      <c r="Q1331"/>
      <c r="R1331"/>
      <c r="T1331"/>
      <c r="U1331"/>
      <c r="V1331"/>
      <c r="W1331"/>
      <c r="X1331" s="75"/>
      <c r="Y1331"/>
      <c r="Z1331"/>
      <c r="AA1331"/>
      <c r="AB1331"/>
      <c r="AC1331"/>
      <c r="AD1331"/>
      <c r="AE1331"/>
    </row>
    <row r="1332" spans="2:31" ht="15" x14ac:dyDescent="0.25">
      <c r="B1332"/>
      <c r="C1332"/>
      <c r="D1332"/>
      <c r="E1332"/>
      <c r="F1332"/>
      <c r="G1332"/>
      <c r="H1332"/>
      <c r="I1332"/>
      <c r="J1332"/>
      <c r="K1332"/>
      <c r="L1332"/>
      <c r="M1332"/>
      <c r="N1332"/>
      <c r="O1332"/>
      <c r="P1332"/>
      <c r="Q1332"/>
      <c r="R1332"/>
      <c r="T1332"/>
      <c r="U1332"/>
      <c r="V1332"/>
      <c r="W1332"/>
      <c r="X1332" s="75"/>
      <c r="Y1332"/>
      <c r="Z1332" s="75"/>
      <c r="AA1332" s="75"/>
      <c r="AB1332"/>
      <c r="AC1332"/>
      <c r="AD1332"/>
      <c r="AE1332"/>
    </row>
    <row r="1333" spans="2:31" ht="15" x14ac:dyDescent="0.25">
      <c r="B1333"/>
      <c r="C1333"/>
      <c r="D1333"/>
      <c r="E1333"/>
      <c r="F1333"/>
      <c r="G1333"/>
      <c r="H1333"/>
      <c r="I1333"/>
      <c r="J1333"/>
      <c r="K1333"/>
      <c r="L1333"/>
      <c r="M1333"/>
      <c r="N1333"/>
      <c r="O1333"/>
      <c r="P1333"/>
      <c r="Q1333"/>
      <c r="R1333"/>
      <c r="T1333"/>
      <c r="U1333"/>
      <c r="V1333"/>
      <c r="W1333"/>
      <c r="X1333" s="75"/>
      <c r="Y1333"/>
      <c r="Z1333" s="75"/>
      <c r="AA1333" s="75"/>
      <c r="AB1333"/>
      <c r="AC1333"/>
      <c r="AD1333"/>
      <c r="AE1333"/>
    </row>
    <row r="1334" spans="2:31" ht="15" x14ac:dyDescent="0.25">
      <c r="B1334"/>
      <c r="C1334"/>
      <c r="D1334"/>
      <c r="E1334"/>
      <c r="F1334"/>
      <c r="G1334"/>
      <c r="H1334"/>
      <c r="I1334"/>
      <c r="J1334"/>
      <c r="K1334"/>
      <c r="L1334"/>
      <c r="M1334"/>
      <c r="N1334"/>
      <c r="O1334"/>
      <c r="P1334"/>
      <c r="Q1334"/>
      <c r="R1334"/>
      <c r="T1334"/>
      <c r="U1334"/>
      <c r="V1334"/>
      <c r="W1334"/>
      <c r="X1334" s="75"/>
      <c r="Y1334"/>
      <c r="Z1334" s="75"/>
      <c r="AA1334" s="75"/>
      <c r="AB1334"/>
      <c r="AC1334"/>
      <c r="AD1334"/>
      <c r="AE1334"/>
    </row>
    <row r="1335" spans="2:31" ht="15" x14ac:dyDescent="0.25">
      <c r="B1335"/>
      <c r="C1335"/>
      <c r="D1335"/>
      <c r="E1335"/>
      <c r="F1335"/>
      <c r="G1335"/>
      <c r="H1335"/>
      <c r="I1335"/>
      <c r="J1335"/>
      <c r="K1335"/>
      <c r="L1335"/>
      <c r="M1335"/>
      <c r="N1335"/>
      <c r="O1335"/>
      <c r="P1335"/>
      <c r="Q1335"/>
      <c r="R1335"/>
      <c r="T1335"/>
      <c r="U1335"/>
      <c r="V1335"/>
      <c r="W1335"/>
      <c r="X1335" s="75"/>
      <c r="Y1335"/>
      <c r="Z1335" s="75"/>
      <c r="AA1335" s="75"/>
      <c r="AB1335"/>
      <c r="AC1335"/>
      <c r="AD1335"/>
      <c r="AE1335"/>
    </row>
    <row r="1336" spans="2:31" ht="15" x14ac:dyDescent="0.25">
      <c r="B1336"/>
      <c r="C1336"/>
      <c r="D1336"/>
      <c r="E1336"/>
      <c r="F1336"/>
      <c r="G1336"/>
      <c r="H1336"/>
      <c r="I1336"/>
      <c r="J1336"/>
      <c r="K1336"/>
      <c r="L1336"/>
      <c r="M1336"/>
      <c r="N1336"/>
      <c r="O1336"/>
      <c r="P1336"/>
      <c r="Q1336"/>
      <c r="R1336"/>
      <c r="T1336"/>
      <c r="U1336"/>
      <c r="V1336"/>
      <c r="W1336"/>
      <c r="X1336" s="75"/>
      <c r="Y1336"/>
      <c r="Z1336" s="75"/>
      <c r="AA1336" s="75"/>
      <c r="AB1336"/>
      <c r="AC1336"/>
      <c r="AD1336"/>
      <c r="AE1336"/>
    </row>
    <row r="1337" spans="2:31" ht="15" x14ac:dyDescent="0.25">
      <c r="B1337"/>
      <c r="C1337"/>
      <c r="D1337"/>
      <c r="E1337"/>
      <c r="F1337"/>
      <c r="G1337"/>
      <c r="H1337"/>
      <c r="I1337"/>
      <c r="J1337"/>
      <c r="K1337"/>
      <c r="L1337"/>
      <c r="M1337"/>
      <c r="N1337"/>
      <c r="O1337"/>
      <c r="P1337"/>
      <c r="Q1337"/>
      <c r="R1337"/>
      <c r="T1337"/>
      <c r="U1337"/>
      <c r="V1337"/>
      <c r="W1337"/>
      <c r="X1337" s="75"/>
      <c r="Y1337"/>
      <c r="Z1337"/>
      <c r="AA1337"/>
      <c r="AB1337"/>
      <c r="AC1337"/>
      <c r="AD1337"/>
      <c r="AE1337"/>
    </row>
    <row r="1338" spans="2:31" ht="15" x14ac:dyDescent="0.25">
      <c r="B1338"/>
      <c r="C1338"/>
      <c r="D1338"/>
      <c r="E1338"/>
      <c r="F1338"/>
      <c r="G1338"/>
      <c r="H1338"/>
      <c r="I1338"/>
      <c r="J1338"/>
      <c r="K1338"/>
      <c r="L1338"/>
      <c r="M1338"/>
      <c r="N1338"/>
      <c r="O1338"/>
      <c r="P1338"/>
      <c r="Q1338"/>
      <c r="R1338"/>
      <c r="T1338"/>
      <c r="U1338"/>
      <c r="V1338"/>
      <c r="W1338"/>
      <c r="X1338" s="75"/>
      <c r="Y1338"/>
      <c r="Z1338" s="75"/>
      <c r="AA1338" s="75"/>
      <c r="AB1338"/>
      <c r="AC1338"/>
      <c r="AD1338"/>
      <c r="AE1338"/>
    </row>
    <row r="1339" spans="2:31" ht="15" x14ac:dyDescent="0.25">
      <c r="B1339"/>
      <c r="C1339"/>
      <c r="D1339"/>
      <c r="E1339"/>
      <c r="F1339"/>
      <c r="G1339"/>
      <c r="H1339"/>
      <c r="I1339"/>
      <c r="J1339"/>
      <c r="K1339"/>
      <c r="L1339"/>
      <c r="M1339"/>
      <c r="N1339"/>
      <c r="O1339"/>
      <c r="P1339"/>
      <c r="Q1339"/>
      <c r="R1339"/>
      <c r="T1339"/>
      <c r="U1339"/>
      <c r="V1339"/>
      <c r="W1339"/>
      <c r="X1339" s="75"/>
      <c r="Y1339"/>
      <c r="Z1339"/>
      <c r="AA1339"/>
      <c r="AB1339"/>
      <c r="AC1339"/>
      <c r="AD1339"/>
      <c r="AE1339"/>
    </row>
    <row r="1340" spans="2:31" ht="15" x14ac:dyDescent="0.25">
      <c r="B1340"/>
      <c r="C1340"/>
      <c r="D1340"/>
      <c r="E1340"/>
      <c r="F1340"/>
      <c r="G1340"/>
      <c r="H1340"/>
      <c r="I1340"/>
      <c r="J1340"/>
      <c r="K1340"/>
      <c r="L1340"/>
      <c r="M1340"/>
      <c r="N1340"/>
      <c r="O1340"/>
      <c r="P1340"/>
      <c r="Q1340"/>
      <c r="R1340"/>
      <c r="T1340"/>
      <c r="U1340"/>
      <c r="V1340"/>
      <c r="W1340"/>
      <c r="X1340" s="75"/>
      <c r="Y1340"/>
      <c r="Z1340" s="75"/>
      <c r="AA1340" s="75"/>
      <c r="AB1340"/>
      <c r="AC1340"/>
      <c r="AD1340"/>
      <c r="AE1340"/>
    </row>
    <row r="1341" spans="2:31" ht="15" x14ac:dyDescent="0.25">
      <c r="B1341"/>
      <c r="C1341"/>
      <c r="D1341"/>
      <c r="E1341"/>
      <c r="F1341"/>
      <c r="G1341"/>
      <c r="H1341"/>
      <c r="I1341"/>
      <c r="J1341"/>
      <c r="K1341"/>
      <c r="L1341"/>
      <c r="M1341"/>
      <c r="N1341"/>
      <c r="O1341"/>
      <c r="P1341"/>
      <c r="Q1341"/>
      <c r="R1341"/>
      <c r="T1341"/>
      <c r="U1341"/>
      <c r="V1341"/>
      <c r="W1341"/>
      <c r="X1341" s="75"/>
      <c r="Y1341"/>
      <c r="Z1341" s="75"/>
      <c r="AA1341" s="75"/>
      <c r="AB1341"/>
      <c r="AC1341"/>
      <c r="AD1341"/>
      <c r="AE1341"/>
    </row>
    <row r="1342" spans="2:31" ht="15" x14ac:dyDescent="0.25">
      <c r="B1342"/>
      <c r="C1342"/>
      <c r="D1342"/>
      <c r="E1342"/>
      <c r="F1342"/>
      <c r="G1342"/>
      <c r="H1342"/>
      <c r="I1342"/>
      <c r="J1342"/>
      <c r="K1342"/>
      <c r="L1342"/>
      <c r="M1342"/>
      <c r="N1342"/>
      <c r="O1342"/>
      <c r="P1342"/>
      <c r="Q1342"/>
      <c r="R1342"/>
      <c r="T1342"/>
      <c r="U1342"/>
      <c r="V1342"/>
      <c r="W1342"/>
      <c r="X1342" s="75"/>
      <c r="Y1342"/>
      <c r="Z1342" s="75"/>
      <c r="AA1342" s="75"/>
      <c r="AB1342"/>
      <c r="AC1342"/>
      <c r="AD1342"/>
      <c r="AE1342"/>
    </row>
    <row r="1343" spans="2:31" ht="15" x14ac:dyDescent="0.25">
      <c r="B1343"/>
      <c r="C1343"/>
      <c r="D1343"/>
      <c r="E1343"/>
      <c r="F1343"/>
      <c r="G1343"/>
      <c r="H1343"/>
      <c r="I1343"/>
      <c r="J1343"/>
      <c r="K1343"/>
      <c r="L1343"/>
      <c r="M1343"/>
      <c r="N1343"/>
      <c r="O1343"/>
      <c r="P1343"/>
      <c r="Q1343"/>
      <c r="R1343"/>
      <c r="T1343"/>
      <c r="U1343"/>
      <c r="V1343"/>
      <c r="W1343"/>
      <c r="X1343" s="75"/>
      <c r="Y1343"/>
      <c r="Z1343" s="75"/>
      <c r="AA1343" s="75"/>
      <c r="AB1343"/>
      <c r="AC1343"/>
      <c r="AD1343"/>
      <c r="AE1343"/>
    </row>
    <row r="1344" spans="2:31" ht="15" x14ac:dyDescent="0.25">
      <c r="B1344"/>
      <c r="C1344"/>
      <c r="D1344"/>
      <c r="E1344"/>
      <c r="F1344"/>
      <c r="G1344"/>
      <c r="H1344"/>
      <c r="I1344"/>
      <c r="J1344"/>
      <c r="K1344"/>
      <c r="L1344"/>
      <c r="M1344"/>
      <c r="N1344"/>
      <c r="O1344"/>
      <c r="P1344"/>
      <c r="Q1344"/>
      <c r="R1344"/>
      <c r="T1344"/>
      <c r="U1344"/>
      <c r="V1344"/>
      <c r="W1344"/>
      <c r="X1344" s="75"/>
      <c r="Y1344"/>
      <c r="Z1344" s="75"/>
      <c r="AA1344" s="75"/>
      <c r="AB1344"/>
      <c r="AC1344"/>
      <c r="AD1344"/>
      <c r="AE1344"/>
    </row>
    <row r="1345" spans="2:31" ht="15" x14ac:dyDescent="0.25">
      <c r="B1345"/>
      <c r="C1345"/>
      <c r="D1345"/>
      <c r="E1345"/>
      <c r="F1345"/>
      <c r="G1345"/>
      <c r="H1345"/>
      <c r="I1345"/>
      <c r="J1345"/>
      <c r="K1345"/>
      <c r="L1345"/>
      <c r="M1345"/>
      <c r="N1345"/>
      <c r="O1345"/>
      <c r="P1345"/>
      <c r="Q1345"/>
      <c r="R1345"/>
      <c r="T1345"/>
      <c r="U1345"/>
      <c r="V1345"/>
      <c r="W1345"/>
      <c r="X1345" s="75"/>
      <c r="Y1345"/>
      <c r="Z1345" s="75"/>
      <c r="AA1345" s="75"/>
      <c r="AB1345"/>
      <c r="AC1345"/>
      <c r="AD1345"/>
      <c r="AE1345"/>
    </row>
    <row r="1346" spans="2:31" ht="15" x14ac:dyDescent="0.25">
      <c r="B1346"/>
      <c r="C1346"/>
      <c r="D1346"/>
      <c r="E1346"/>
      <c r="F1346"/>
      <c r="G1346"/>
      <c r="H1346"/>
      <c r="I1346"/>
      <c r="J1346"/>
      <c r="K1346"/>
      <c r="L1346"/>
      <c r="M1346"/>
      <c r="N1346"/>
      <c r="O1346"/>
      <c r="P1346"/>
      <c r="Q1346"/>
      <c r="R1346"/>
      <c r="T1346"/>
      <c r="U1346"/>
      <c r="V1346"/>
      <c r="W1346"/>
      <c r="X1346" s="75"/>
      <c r="Y1346"/>
      <c r="Z1346" s="75"/>
      <c r="AA1346" s="75"/>
      <c r="AB1346"/>
      <c r="AC1346"/>
      <c r="AD1346"/>
      <c r="AE1346"/>
    </row>
    <row r="1347" spans="2:31" ht="15" x14ac:dyDescent="0.25">
      <c r="B1347"/>
      <c r="C1347"/>
      <c r="D1347"/>
      <c r="E1347"/>
      <c r="F1347"/>
      <c r="G1347"/>
      <c r="H1347"/>
      <c r="I1347"/>
      <c r="J1347"/>
      <c r="K1347"/>
      <c r="L1347"/>
      <c r="M1347"/>
      <c r="N1347"/>
      <c r="O1347"/>
      <c r="P1347"/>
      <c r="Q1347"/>
      <c r="R1347"/>
      <c r="T1347"/>
      <c r="U1347"/>
      <c r="V1347"/>
      <c r="W1347"/>
      <c r="X1347" s="75"/>
      <c r="Y1347"/>
      <c r="Z1347" s="75"/>
      <c r="AA1347" s="75"/>
      <c r="AB1347"/>
      <c r="AC1347"/>
      <c r="AD1347"/>
      <c r="AE1347"/>
    </row>
    <row r="1348" spans="2:31" ht="15" x14ac:dyDescent="0.25">
      <c r="B1348"/>
      <c r="C1348"/>
      <c r="D1348"/>
      <c r="E1348"/>
      <c r="F1348"/>
      <c r="G1348"/>
      <c r="H1348"/>
      <c r="I1348"/>
      <c r="J1348"/>
      <c r="K1348"/>
      <c r="L1348"/>
      <c r="M1348"/>
      <c r="N1348"/>
      <c r="O1348"/>
      <c r="P1348"/>
      <c r="Q1348"/>
      <c r="R1348"/>
      <c r="T1348"/>
      <c r="U1348"/>
      <c r="V1348"/>
      <c r="W1348"/>
      <c r="X1348" s="75"/>
      <c r="Y1348"/>
      <c r="Z1348"/>
      <c r="AA1348"/>
      <c r="AB1348"/>
      <c r="AC1348"/>
      <c r="AD1348"/>
      <c r="AE1348"/>
    </row>
    <row r="1349" spans="2:31" ht="15" x14ac:dyDescent="0.25">
      <c r="B1349"/>
      <c r="C1349"/>
      <c r="D1349"/>
      <c r="E1349"/>
      <c r="F1349"/>
      <c r="G1349"/>
      <c r="H1349"/>
      <c r="I1349"/>
      <c r="J1349"/>
      <c r="K1349"/>
      <c r="L1349"/>
      <c r="M1349"/>
      <c r="N1349"/>
      <c r="O1349"/>
      <c r="P1349"/>
      <c r="Q1349"/>
      <c r="R1349"/>
      <c r="T1349"/>
      <c r="U1349"/>
      <c r="V1349"/>
      <c r="W1349"/>
      <c r="X1349" s="75"/>
      <c r="Y1349"/>
      <c r="Z1349" s="75"/>
      <c r="AA1349" s="75"/>
      <c r="AB1349"/>
      <c r="AC1349"/>
      <c r="AD1349"/>
      <c r="AE1349"/>
    </row>
    <row r="1350" spans="2:31" ht="15" x14ac:dyDescent="0.25">
      <c r="B1350"/>
      <c r="C1350"/>
      <c r="D1350"/>
      <c r="E1350"/>
      <c r="F1350"/>
      <c r="G1350"/>
      <c r="H1350"/>
      <c r="I1350"/>
      <c r="J1350"/>
      <c r="K1350"/>
      <c r="L1350"/>
      <c r="M1350"/>
      <c r="N1350"/>
      <c r="O1350"/>
      <c r="P1350"/>
      <c r="Q1350"/>
      <c r="R1350"/>
      <c r="T1350"/>
      <c r="U1350"/>
      <c r="V1350"/>
      <c r="W1350"/>
      <c r="X1350" s="75"/>
      <c r="Y1350"/>
      <c r="Z1350" s="75"/>
      <c r="AA1350" s="75"/>
      <c r="AB1350"/>
      <c r="AC1350"/>
      <c r="AD1350"/>
      <c r="AE1350"/>
    </row>
    <row r="1351" spans="2:31" ht="15" x14ac:dyDescent="0.25">
      <c r="B1351"/>
      <c r="C1351"/>
      <c r="D1351"/>
      <c r="E1351"/>
      <c r="F1351"/>
      <c r="G1351"/>
      <c r="H1351"/>
      <c r="I1351"/>
      <c r="J1351"/>
      <c r="K1351"/>
      <c r="L1351"/>
      <c r="M1351"/>
      <c r="N1351"/>
      <c r="O1351"/>
      <c r="P1351"/>
      <c r="Q1351"/>
      <c r="R1351"/>
      <c r="T1351"/>
      <c r="U1351"/>
      <c r="V1351"/>
      <c r="W1351"/>
      <c r="X1351" s="75"/>
      <c r="Y1351"/>
      <c r="Z1351" s="75"/>
      <c r="AA1351" s="75"/>
      <c r="AB1351"/>
      <c r="AC1351"/>
      <c r="AD1351"/>
      <c r="AE1351"/>
    </row>
    <row r="1352" spans="2:31" ht="15" x14ac:dyDescent="0.25">
      <c r="B1352"/>
      <c r="C1352"/>
      <c r="D1352"/>
      <c r="E1352"/>
      <c r="F1352"/>
      <c r="G1352"/>
      <c r="H1352"/>
      <c r="I1352"/>
      <c r="J1352"/>
      <c r="K1352"/>
      <c r="L1352"/>
      <c r="M1352"/>
      <c r="N1352"/>
      <c r="O1352"/>
      <c r="P1352"/>
      <c r="Q1352"/>
      <c r="R1352"/>
      <c r="T1352"/>
      <c r="U1352"/>
      <c r="V1352"/>
      <c r="W1352"/>
      <c r="X1352" s="75"/>
      <c r="Y1352"/>
      <c r="Z1352" s="75"/>
      <c r="AA1352" s="75"/>
      <c r="AB1352"/>
      <c r="AC1352"/>
      <c r="AD1352"/>
      <c r="AE1352"/>
    </row>
    <row r="1353" spans="2:31" ht="15" x14ac:dyDescent="0.25">
      <c r="B1353"/>
      <c r="C1353"/>
      <c r="D1353"/>
      <c r="E1353"/>
      <c r="F1353"/>
      <c r="G1353"/>
      <c r="H1353"/>
      <c r="I1353"/>
      <c r="J1353"/>
      <c r="K1353"/>
      <c r="L1353"/>
      <c r="M1353"/>
      <c r="N1353"/>
      <c r="O1353"/>
      <c r="P1353"/>
      <c r="Q1353"/>
      <c r="R1353"/>
      <c r="T1353"/>
      <c r="U1353"/>
      <c r="V1353"/>
      <c r="W1353"/>
      <c r="X1353" s="75"/>
      <c r="Y1353"/>
      <c r="Z1353" s="75"/>
      <c r="AA1353" s="75"/>
      <c r="AB1353"/>
      <c r="AC1353"/>
      <c r="AD1353"/>
      <c r="AE1353"/>
    </row>
    <row r="1354" spans="2:31" ht="15" x14ac:dyDescent="0.25">
      <c r="B1354"/>
      <c r="C1354"/>
      <c r="D1354"/>
      <c r="E1354"/>
      <c r="F1354"/>
      <c r="G1354"/>
      <c r="H1354"/>
      <c r="I1354"/>
      <c r="J1354"/>
      <c r="K1354"/>
      <c r="L1354"/>
      <c r="M1354"/>
      <c r="N1354"/>
      <c r="O1354"/>
      <c r="P1354"/>
      <c r="Q1354"/>
      <c r="R1354"/>
      <c r="T1354"/>
      <c r="U1354"/>
      <c r="V1354"/>
      <c r="W1354"/>
      <c r="X1354" s="75"/>
      <c r="Y1354"/>
      <c r="Z1354" s="75"/>
      <c r="AA1354" s="75"/>
      <c r="AB1354"/>
      <c r="AC1354"/>
      <c r="AD1354"/>
      <c r="AE1354"/>
    </row>
    <row r="1355" spans="2:31" ht="15" x14ac:dyDescent="0.25">
      <c r="B1355"/>
      <c r="C1355"/>
      <c r="D1355"/>
      <c r="E1355"/>
      <c r="F1355"/>
      <c r="G1355"/>
      <c r="H1355"/>
      <c r="I1355"/>
      <c r="J1355"/>
      <c r="K1355"/>
      <c r="L1355"/>
      <c r="M1355"/>
      <c r="N1355"/>
      <c r="O1355"/>
      <c r="P1355"/>
      <c r="Q1355"/>
      <c r="R1355"/>
      <c r="T1355"/>
      <c r="U1355"/>
      <c r="V1355"/>
      <c r="W1355"/>
      <c r="X1355" s="75"/>
      <c r="Y1355"/>
      <c r="Z1355" s="75"/>
      <c r="AA1355" s="75"/>
      <c r="AB1355"/>
      <c r="AC1355"/>
      <c r="AD1355"/>
      <c r="AE1355"/>
    </row>
    <row r="1356" spans="2:31" ht="15" x14ac:dyDescent="0.25">
      <c r="B1356"/>
      <c r="C1356"/>
      <c r="D1356"/>
      <c r="E1356"/>
      <c r="F1356"/>
      <c r="G1356"/>
      <c r="H1356"/>
      <c r="I1356"/>
      <c r="J1356"/>
      <c r="K1356"/>
      <c r="L1356"/>
      <c r="M1356"/>
      <c r="N1356"/>
      <c r="O1356"/>
      <c r="P1356"/>
      <c r="Q1356"/>
      <c r="R1356"/>
      <c r="T1356"/>
      <c r="U1356"/>
      <c r="V1356"/>
      <c r="W1356"/>
      <c r="X1356" s="75"/>
      <c r="Y1356"/>
      <c r="Z1356" s="75"/>
      <c r="AA1356" s="75"/>
      <c r="AB1356"/>
      <c r="AC1356"/>
      <c r="AD1356"/>
      <c r="AE1356"/>
    </row>
    <row r="1357" spans="2:31" ht="15" x14ac:dyDescent="0.25">
      <c r="B1357"/>
      <c r="C1357"/>
      <c r="D1357"/>
      <c r="E1357"/>
      <c r="F1357"/>
      <c r="G1357"/>
      <c r="H1357"/>
      <c r="I1357"/>
      <c r="J1357"/>
      <c r="K1357"/>
      <c r="L1357"/>
      <c r="M1357"/>
      <c r="N1357"/>
      <c r="O1357"/>
      <c r="P1357"/>
      <c r="Q1357"/>
      <c r="R1357"/>
      <c r="T1357"/>
      <c r="U1357"/>
      <c r="V1357"/>
      <c r="W1357"/>
      <c r="X1357" s="75"/>
      <c r="Y1357"/>
      <c r="Z1357"/>
      <c r="AA1357"/>
      <c r="AB1357"/>
      <c r="AC1357"/>
      <c r="AD1357"/>
      <c r="AE1357"/>
    </row>
    <row r="1358" spans="2:31" ht="15" x14ac:dyDescent="0.25">
      <c r="B1358"/>
      <c r="C1358"/>
      <c r="D1358"/>
      <c r="E1358"/>
      <c r="F1358"/>
      <c r="G1358"/>
      <c r="H1358"/>
      <c r="I1358"/>
      <c r="J1358"/>
      <c r="K1358"/>
      <c r="L1358"/>
      <c r="M1358"/>
      <c r="N1358"/>
      <c r="O1358"/>
      <c r="P1358"/>
      <c r="Q1358"/>
      <c r="R1358"/>
      <c r="T1358"/>
      <c r="U1358"/>
      <c r="V1358"/>
      <c r="W1358"/>
      <c r="X1358" s="75"/>
      <c r="Y1358"/>
      <c r="Z1358"/>
      <c r="AA1358"/>
      <c r="AB1358"/>
      <c r="AC1358"/>
      <c r="AD1358"/>
      <c r="AE1358"/>
    </row>
    <row r="1359" spans="2:31" ht="15" x14ac:dyDescent="0.25">
      <c r="B1359"/>
      <c r="C1359"/>
      <c r="D1359"/>
      <c r="E1359"/>
      <c r="F1359"/>
      <c r="G1359"/>
      <c r="H1359"/>
      <c r="I1359"/>
      <c r="J1359"/>
      <c r="K1359"/>
      <c r="L1359"/>
      <c r="M1359"/>
      <c r="N1359"/>
      <c r="O1359"/>
      <c r="P1359"/>
      <c r="Q1359"/>
      <c r="R1359"/>
      <c r="T1359"/>
      <c r="U1359"/>
      <c r="V1359"/>
      <c r="W1359"/>
      <c r="X1359" s="75"/>
      <c r="Y1359"/>
      <c r="Z1359" s="75"/>
      <c r="AA1359" s="75"/>
      <c r="AB1359"/>
      <c r="AC1359"/>
      <c r="AD1359"/>
      <c r="AE1359"/>
    </row>
    <row r="1360" spans="2:31" ht="15" x14ac:dyDescent="0.25">
      <c r="B1360"/>
      <c r="C1360"/>
      <c r="D1360"/>
      <c r="E1360"/>
      <c r="F1360"/>
      <c r="G1360"/>
      <c r="H1360"/>
      <c r="I1360"/>
      <c r="J1360"/>
      <c r="K1360"/>
      <c r="L1360"/>
      <c r="M1360"/>
      <c r="N1360"/>
      <c r="O1360"/>
      <c r="P1360"/>
      <c r="Q1360"/>
      <c r="R1360"/>
      <c r="T1360"/>
      <c r="U1360"/>
      <c r="V1360"/>
      <c r="W1360"/>
      <c r="X1360" s="75"/>
      <c r="Y1360"/>
      <c r="Z1360" s="75"/>
      <c r="AA1360" s="75"/>
      <c r="AB1360"/>
      <c r="AC1360"/>
      <c r="AD1360"/>
      <c r="AE1360"/>
    </row>
    <row r="1361" spans="2:31" ht="15" x14ac:dyDescent="0.25">
      <c r="B1361"/>
      <c r="C1361"/>
      <c r="D1361"/>
      <c r="E1361"/>
      <c r="F1361"/>
      <c r="G1361"/>
      <c r="H1361"/>
      <c r="I1361"/>
      <c r="J1361"/>
      <c r="K1361"/>
      <c r="L1361"/>
      <c r="M1361"/>
      <c r="N1361"/>
      <c r="O1361"/>
      <c r="P1361"/>
      <c r="Q1361"/>
      <c r="R1361"/>
      <c r="T1361"/>
      <c r="U1361"/>
      <c r="V1361"/>
      <c r="W1361"/>
      <c r="X1361" s="75"/>
      <c r="Y1361"/>
      <c r="Z1361" s="75"/>
      <c r="AA1361" s="75"/>
      <c r="AB1361"/>
      <c r="AC1361"/>
      <c r="AD1361"/>
      <c r="AE1361"/>
    </row>
    <row r="1362" spans="2:31" ht="15" x14ac:dyDescent="0.25">
      <c r="B1362"/>
      <c r="C1362"/>
      <c r="D1362"/>
      <c r="E1362"/>
      <c r="F1362"/>
      <c r="G1362"/>
      <c r="H1362"/>
      <c r="I1362"/>
      <c r="J1362"/>
      <c r="K1362"/>
      <c r="L1362"/>
      <c r="M1362"/>
      <c r="N1362"/>
      <c r="O1362"/>
      <c r="P1362"/>
      <c r="Q1362"/>
      <c r="R1362"/>
      <c r="T1362"/>
      <c r="U1362"/>
      <c r="V1362"/>
      <c r="W1362"/>
      <c r="X1362" s="75"/>
      <c r="Y1362"/>
      <c r="Z1362" s="75"/>
      <c r="AA1362" s="75"/>
      <c r="AB1362"/>
      <c r="AC1362"/>
      <c r="AD1362"/>
      <c r="AE1362"/>
    </row>
    <row r="1363" spans="2:31" ht="15" x14ac:dyDescent="0.25">
      <c r="B1363"/>
      <c r="C1363"/>
      <c r="D1363"/>
      <c r="E1363"/>
      <c r="F1363"/>
      <c r="G1363"/>
      <c r="H1363"/>
      <c r="I1363"/>
      <c r="J1363"/>
      <c r="K1363"/>
      <c r="L1363"/>
      <c r="M1363"/>
      <c r="N1363"/>
      <c r="O1363"/>
      <c r="P1363"/>
      <c r="Q1363"/>
      <c r="R1363"/>
      <c r="T1363"/>
      <c r="U1363"/>
      <c r="V1363"/>
      <c r="W1363"/>
      <c r="X1363" s="75"/>
      <c r="Y1363"/>
      <c r="Z1363" s="75"/>
      <c r="AA1363" s="75"/>
      <c r="AB1363"/>
      <c r="AC1363"/>
      <c r="AD1363"/>
      <c r="AE1363"/>
    </row>
    <row r="1364" spans="2:31" ht="15" x14ac:dyDescent="0.25">
      <c r="B1364"/>
      <c r="C1364"/>
      <c r="D1364"/>
      <c r="E1364"/>
      <c r="F1364"/>
      <c r="G1364"/>
      <c r="H1364"/>
      <c r="I1364"/>
      <c r="J1364"/>
      <c r="K1364"/>
      <c r="L1364"/>
      <c r="M1364"/>
      <c r="N1364"/>
      <c r="O1364"/>
      <c r="P1364"/>
      <c r="Q1364"/>
      <c r="R1364"/>
      <c r="T1364"/>
      <c r="U1364"/>
      <c r="V1364"/>
      <c r="W1364"/>
      <c r="X1364" s="75"/>
      <c r="Y1364"/>
      <c r="Z1364" s="75"/>
      <c r="AA1364" s="75"/>
      <c r="AB1364"/>
      <c r="AC1364"/>
      <c r="AD1364"/>
      <c r="AE1364"/>
    </row>
    <row r="1365" spans="2:31" ht="15" x14ac:dyDescent="0.25">
      <c r="B1365"/>
      <c r="C1365"/>
      <c r="D1365"/>
      <c r="E1365"/>
      <c r="F1365"/>
      <c r="G1365"/>
      <c r="H1365"/>
      <c r="I1365"/>
      <c r="J1365"/>
      <c r="K1365"/>
      <c r="L1365"/>
      <c r="M1365"/>
      <c r="N1365"/>
      <c r="O1365"/>
      <c r="P1365"/>
      <c r="Q1365"/>
      <c r="R1365"/>
      <c r="T1365"/>
      <c r="U1365"/>
      <c r="V1365"/>
      <c r="W1365"/>
      <c r="X1365" s="75"/>
      <c r="Y1365"/>
      <c r="Z1365" s="75"/>
      <c r="AA1365" s="75"/>
      <c r="AB1365"/>
      <c r="AC1365"/>
      <c r="AD1365"/>
      <c r="AE1365"/>
    </row>
    <row r="1366" spans="2:31" ht="15" x14ac:dyDescent="0.25">
      <c r="B1366"/>
      <c r="C1366"/>
      <c r="D1366"/>
      <c r="E1366"/>
      <c r="F1366"/>
      <c r="G1366"/>
      <c r="H1366"/>
      <c r="I1366"/>
      <c r="J1366"/>
      <c r="K1366"/>
      <c r="L1366"/>
      <c r="M1366"/>
      <c r="N1366"/>
      <c r="O1366"/>
      <c r="P1366"/>
      <c r="Q1366"/>
      <c r="R1366"/>
      <c r="T1366"/>
      <c r="U1366"/>
      <c r="V1366"/>
      <c r="W1366"/>
      <c r="X1366" s="75"/>
      <c r="Y1366"/>
      <c r="Z1366" s="75"/>
      <c r="AA1366" s="75"/>
      <c r="AB1366"/>
      <c r="AC1366"/>
      <c r="AD1366"/>
      <c r="AE1366"/>
    </row>
    <row r="1367" spans="2:31" ht="15" x14ac:dyDescent="0.25">
      <c r="B1367"/>
      <c r="C1367"/>
      <c r="D1367"/>
      <c r="E1367"/>
      <c r="F1367"/>
      <c r="G1367"/>
      <c r="H1367"/>
      <c r="I1367"/>
      <c r="J1367"/>
      <c r="K1367"/>
      <c r="L1367"/>
      <c r="M1367"/>
      <c r="N1367"/>
      <c r="O1367"/>
      <c r="P1367"/>
      <c r="Q1367"/>
      <c r="R1367"/>
      <c r="T1367"/>
      <c r="U1367"/>
      <c r="V1367"/>
      <c r="W1367"/>
      <c r="X1367" s="75"/>
      <c r="Y1367"/>
      <c r="Z1367" s="75"/>
      <c r="AA1367" s="75"/>
      <c r="AB1367"/>
      <c r="AC1367"/>
      <c r="AD1367"/>
      <c r="AE1367"/>
    </row>
    <row r="1368" spans="2:31" ht="15" x14ac:dyDescent="0.25">
      <c r="B1368"/>
      <c r="C1368"/>
      <c r="D1368"/>
      <c r="E1368"/>
      <c r="F1368"/>
      <c r="G1368"/>
      <c r="H1368"/>
      <c r="I1368"/>
      <c r="J1368"/>
      <c r="K1368"/>
      <c r="L1368"/>
      <c r="M1368"/>
      <c r="N1368"/>
      <c r="O1368"/>
      <c r="P1368"/>
      <c r="Q1368"/>
      <c r="R1368"/>
      <c r="T1368"/>
      <c r="U1368"/>
      <c r="V1368"/>
      <c r="W1368"/>
      <c r="X1368" s="75"/>
      <c r="Y1368"/>
      <c r="Z1368"/>
      <c r="AA1368"/>
      <c r="AB1368"/>
      <c r="AC1368"/>
      <c r="AD1368"/>
      <c r="AE1368"/>
    </row>
    <row r="1369" spans="2:31" ht="15" x14ac:dyDescent="0.25">
      <c r="B1369"/>
      <c r="C1369"/>
      <c r="D1369"/>
      <c r="E1369"/>
      <c r="F1369"/>
      <c r="G1369"/>
      <c r="H1369"/>
      <c r="I1369"/>
      <c r="J1369"/>
      <c r="K1369"/>
      <c r="L1369"/>
      <c r="M1369"/>
      <c r="N1369"/>
      <c r="O1369"/>
      <c r="P1369"/>
      <c r="Q1369"/>
      <c r="R1369"/>
      <c r="T1369"/>
      <c r="U1369"/>
      <c r="V1369"/>
      <c r="W1369"/>
      <c r="X1369" s="75"/>
      <c r="Y1369"/>
      <c r="Z1369"/>
      <c r="AA1369"/>
      <c r="AB1369"/>
      <c r="AC1369"/>
      <c r="AD1369"/>
      <c r="AE1369"/>
    </row>
    <row r="1370" spans="2:31" ht="15" x14ac:dyDescent="0.25">
      <c r="B1370"/>
      <c r="C1370"/>
      <c r="D1370"/>
      <c r="E1370"/>
      <c r="F1370"/>
      <c r="G1370"/>
      <c r="H1370"/>
      <c r="I1370"/>
      <c r="J1370"/>
      <c r="K1370"/>
      <c r="L1370"/>
      <c r="M1370"/>
      <c r="N1370"/>
      <c r="O1370"/>
      <c r="P1370"/>
      <c r="Q1370"/>
      <c r="R1370"/>
      <c r="T1370"/>
      <c r="U1370"/>
      <c r="V1370"/>
      <c r="W1370"/>
      <c r="X1370" s="75"/>
      <c r="Y1370"/>
      <c r="Z1370"/>
      <c r="AA1370"/>
      <c r="AB1370"/>
      <c r="AC1370"/>
      <c r="AD1370"/>
      <c r="AE1370"/>
    </row>
    <row r="1371" spans="2:31" ht="15" x14ac:dyDescent="0.25">
      <c r="B1371"/>
      <c r="C1371"/>
      <c r="D1371"/>
      <c r="E1371"/>
      <c r="F1371"/>
      <c r="G1371"/>
      <c r="H1371"/>
      <c r="I1371"/>
      <c r="J1371"/>
      <c r="K1371"/>
      <c r="L1371"/>
      <c r="M1371"/>
      <c r="N1371"/>
      <c r="O1371"/>
      <c r="P1371"/>
      <c r="Q1371"/>
      <c r="R1371"/>
      <c r="T1371"/>
      <c r="U1371"/>
      <c r="V1371"/>
      <c r="W1371"/>
      <c r="X1371" s="75"/>
      <c r="Y1371"/>
      <c r="Z1371"/>
      <c r="AA1371"/>
      <c r="AB1371"/>
      <c r="AC1371"/>
      <c r="AD1371"/>
      <c r="AE1371"/>
    </row>
    <row r="1372" spans="2:31" ht="15" x14ac:dyDescent="0.25">
      <c r="B1372"/>
      <c r="C1372"/>
      <c r="D1372"/>
      <c r="E1372"/>
      <c r="F1372"/>
      <c r="G1372"/>
      <c r="H1372"/>
      <c r="I1372"/>
      <c r="J1372"/>
      <c r="K1372"/>
      <c r="L1372"/>
      <c r="M1372"/>
      <c r="N1372"/>
      <c r="O1372"/>
      <c r="P1372"/>
      <c r="Q1372"/>
      <c r="R1372"/>
      <c r="T1372"/>
      <c r="U1372"/>
      <c r="V1372"/>
      <c r="W1372"/>
      <c r="X1372" s="75"/>
      <c r="Y1372"/>
      <c r="Z1372" s="75"/>
      <c r="AA1372"/>
      <c r="AB1372"/>
      <c r="AC1372"/>
      <c r="AD1372"/>
      <c r="AE1372"/>
    </row>
    <row r="1373" spans="2:31" ht="15" x14ac:dyDescent="0.25">
      <c r="B1373"/>
      <c r="C1373"/>
      <c r="D1373"/>
      <c r="E1373"/>
      <c r="F1373"/>
      <c r="G1373"/>
      <c r="H1373"/>
      <c r="I1373"/>
      <c r="J1373"/>
      <c r="K1373"/>
      <c r="L1373"/>
      <c r="M1373"/>
      <c r="N1373"/>
      <c r="O1373"/>
      <c r="P1373"/>
      <c r="Q1373"/>
      <c r="R1373"/>
      <c r="T1373"/>
      <c r="U1373"/>
      <c r="V1373"/>
      <c r="W1373"/>
      <c r="X1373" s="75"/>
      <c r="Y1373"/>
      <c r="Z1373" s="75"/>
      <c r="AA1373" s="75"/>
      <c r="AB1373"/>
      <c r="AC1373"/>
      <c r="AD1373"/>
      <c r="AE1373"/>
    </row>
    <row r="1374" spans="2:31" ht="15" x14ac:dyDescent="0.25">
      <c r="B1374"/>
      <c r="C1374"/>
      <c r="D1374"/>
      <c r="E1374"/>
      <c r="F1374"/>
      <c r="G1374"/>
      <c r="H1374"/>
      <c r="I1374"/>
      <c r="J1374"/>
      <c r="K1374"/>
      <c r="L1374"/>
      <c r="M1374"/>
      <c r="N1374"/>
      <c r="O1374"/>
      <c r="P1374"/>
      <c r="Q1374"/>
      <c r="R1374"/>
      <c r="T1374"/>
      <c r="U1374"/>
      <c r="V1374"/>
      <c r="W1374"/>
      <c r="X1374" s="75"/>
      <c r="Y1374"/>
      <c r="Z1374"/>
      <c r="AA1374"/>
      <c r="AB1374"/>
      <c r="AC1374"/>
      <c r="AD1374"/>
      <c r="AE1374"/>
    </row>
    <row r="1375" spans="2:31" ht="15" x14ac:dyDescent="0.25">
      <c r="B1375"/>
      <c r="C1375"/>
      <c r="D1375"/>
      <c r="E1375"/>
      <c r="F1375"/>
      <c r="G1375"/>
      <c r="H1375"/>
      <c r="I1375"/>
      <c r="J1375"/>
      <c r="K1375"/>
      <c r="L1375"/>
      <c r="M1375"/>
      <c r="N1375"/>
      <c r="O1375"/>
      <c r="P1375"/>
      <c r="Q1375"/>
      <c r="R1375"/>
      <c r="T1375"/>
      <c r="U1375"/>
      <c r="V1375"/>
      <c r="W1375"/>
      <c r="X1375" s="75"/>
      <c r="Y1375"/>
      <c r="Z1375" s="75"/>
      <c r="AA1375" s="75"/>
      <c r="AB1375"/>
      <c r="AC1375"/>
      <c r="AD1375"/>
      <c r="AE1375"/>
    </row>
    <row r="1376" spans="2:31" ht="15" x14ac:dyDescent="0.25">
      <c r="B1376"/>
      <c r="C1376"/>
      <c r="D1376"/>
      <c r="E1376"/>
      <c r="F1376"/>
      <c r="G1376"/>
      <c r="H1376"/>
      <c r="I1376"/>
      <c r="J1376"/>
      <c r="K1376"/>
      <c r="L1376"/>
      <c r="M1376"/>
      <c r="N1376"/>
      <c r="O1376"/>
      <c r="P1376"/>
      <c r="Q1376"/>
      <c r="R1376"/>
      <c r="T1376"/>
      <c r="U1376"/>
      <c r="V1376"/>
      <c r="W1376"/>
      <c r="X1376" s="75"/>
      <c r="Y1376"/>
      <c r="Z1376" s="75"/>
      <c r="AA1376" s="75"/>
      <c r="AB1376"/>
      <c r="AC1376"/>
      <c r="AD1376"/>
      <c r="AE1376"/>
    </row>
    <row r="1377" spans="2:31" ht="15" x14ac:dyDescent="0.25">
      <c r="B1377"/>
      <c r="C1377"/>
      <c r="D1377"/>
      <c r="E1377"/>
      <c r="F1377"/>
      <c r="G1377"/>
      <c r="H1377"/>
      <c r="I1377"/>
      <c r="J1377"/>
      <c r="K1377"/>
      <c r="L1377"/>
      <c r="M1377"/>
      <c r="N1377"/>
      <c r="O1377"/>
      <c r="P1377"/>
      <c r="Q1377"/>
      <c r="R1377"/>
      <c r="T1377"/>
      <c r="U1377"/>
      <c r="V1377"/>
      <c r="W1377"/>
      <c r="X1377" s="75"/>
      <c r="Y1377"/>
      <c r="Z1377" s="75"/>
      <c r="AA1377" s="75"/>
      <c r="AB1377"/>
      <c r="AC1377"/>
      <c r="AD1377"/>
      <c r="AE1377"/>
    </row>
    <row r="1378" spans="2:31" ht="15" x14ac:dyDescent="0.25">
      <c r="B1378"/>
      <c r="C1378"/>
      <c r="D1378"/>
      <c r="E1378"/>
      <c r="F1378"/>
      <c r="G1378"/>
      <c r="H1378"/>
      <c r="I1378"/>
      <c r="J1378"/>
      <c r="K1378"/>
      <c r="L1378"/>
      <c r="M1378"/>
      <c r="N1378"/>
      <c r="O1378"/>
      <c r="P1378"/>
      <c r="Q1378"/>
      <c r="R1378"/>
      <c r="T1378"/>
      <c r="U1378"/>
      <c r="V1378"/>
      <c r="W1378"/>
      <c r="X1378" s="75"/>
      <c r="Y1378"/>
      <c r="Z1378"/>
      <c r="AA1378"/>
      <c r="AB1378"/>
      <c r="AC1378"/>
      <c r="AD1378"/>
      <c r="AE1378"/>
    </row>
    <row r="1379" spans="2:31" ht="15" x14ac:dyDescent="0.25">
      <c r="B1379"/>
      <c r="C1379"/>
      <c r="D1379"/>
      <c r="E1379"/>
      <c r="F1379"/>
      <c r="G1379"/>
      <c r="H1379"/>
      <c r="I1379"/>
      <c r="J1379"/>
      <c r="K1379"/>
      <c r="L1379"/>
      <c r="M1379"/>
      <c r="N1379"/>
      <c r="O1379"/>
      <c r="P1379"/>
      <c r="Q1379"/>
      <c r="R1379"/>
      <c r="T1379"/>
      <c r="U1379"/>
      <c r="V1379"/>
      <c r="W1379"/>
      <c r="X1379" s="75"/>
      <c r="Y1379"/>
      <c r="Z1379" s="75"/>
      <c r="AA1379" s="75"/>
      <c r="AB1379"/>
      <c r="AC1379"/>
      <c r="AD1379"/>
      <c r="AE1379"/>
    </row>
    <row r="1380" spans="2:31" ht="15" x14ac:dyDescent="0.25">
      <c r="B1380"/>
      <c r="C1380"/>
      <c r="D1380"/>
      <c r="E1380"/>
      <c r="F1380"/>
      <c r="G1380"/>
      <c r="H1380"/>
      <c r="I1380"/>
      <c r="J1380"/>
      <c r="K1380"/>
      <c r="L1380"/>
      <c r="M1380"/>
      <c r="N1380"/>
      <c r="O1380"/>
      <c r="P1380"/>
      <c r="Q1380"/>
      <c r="R1380"/>
      <c r="T1380"/>
      <c r="U1380"/>
      <c r="V1380"/>
      <c r="W1380"/>
      <c r="X1380" s="75"/>
      <c r="Y1380"/>
      <c r="Z1380" s="75"/>
      <c r="AA1380" s="75"/>
      <c r="AB1380"/>
      <c r="AC1380"/>
      <c r="AD1380"/>
      <c r="AE1380"/>
    </row>
    <row r="1381" spans="2:31" ht="15" x14ac:dyDescent="0.25">
      <c r="B1381"/>
      <c r="C1381"/>
      <c r="D1381"/>
      <c r="E1381"/>
      <c r="F1381"/>
      <c r="G1381"/>
      <c r="H1381"/>
      <c r="I1381"/>
      <c r="J1381"/>
      <c r="K1381"/>
      <c r="L1381"/>
      <c r="M1381"/>
      <c r="N1381"/>
      <c r="O1381"/>
      <c r="P1381"/>
      <c r="Q1381"/>
      <c r="R1381"/>
      <c r="T1381"/>
      <c r="U1381"/>
      <c r="V1381"/>
      <c r="W1381"/>
      <c r="X1381" s="75"/>
      <c r="Y1381"/>
      <c r="Z1381" s="75"/>
      <c r="AA1381"/>
      <c r="AB1381"/>
      <c r="AC1381"/>
      <c r="AD1381"/>
      <c r="AE1381"/>
    </row>
    <row r="1382" spans="2:31" ht="15" x14ac:dyDescent="0.25">
      <c r="B1382"/>
      <c r="C1382"/>
      <c r="D1382"/>
      <c r="E1382"/>
      <c r="F1382"/>
      <c r="G1382"/>
      <c r="H1382"/>
      <c r="I1382"/>
      <c r="J1382"/>
      <c r="K1382"/>
      <c r="L1382"/>
      <c r="M1382"/>
      <c r="N1382"/>
      <c r="O1382"/>
      <c r="P1382"/>
      <c r="Q1382"/>
      <c r="R1382"/>
      <c r="T1382"/>
      <c r="U1382"/>
      <c r="V1382"/>
      <c r="W1382"/>
      <c r="X1382" s="75"/>
      <c r="Y1382"/>
      <c r="Z1382"/>
      <c r="AA1382"/>
      <c r="AB1382"/>
      <c r="AC1382"/>
      <c r="AD1382"/>
      <c r="AE1382"/>
    </row>
    <row r="1383" spans="2:31" ht="15" x14ac:dyDescent="0.25">
      <c r="B1383"/>
      <c r="C1383"/>
      <c r="D1383"/>
      <c r="E1383"/>
      <c r="F1383"/>
      <c r="G1383"/>
      <c r="H1383"/>
      <c r="I1383"/>
      <c r="J1383"/>
      <c r="K1383"/>
      <c r="L1383"/>
      <c r="M1383"/>
      <c r="N1383"/>
      <c r="O1383"/>
      <c r="P1383"/>
      <c r="Q1383"/>
      <c r="R1383"/>
      <c r="T1383"/>
      <c r="U1383"/>
      <c r="V1383"/>
      <c r="W1383"/>
      <c r="X1383" s="75"/>
      <c r="Y1383"/>
      <c r="Z1383"/>
      <c r="AA1383"/>
      <c r="AB1383"/>
      <c r="AC1383"/>
      <c r="AD1383"/>
      <c r="AE1383"/>
    </row>
    <row r="1384" spans="2:31" ht="15" x14ac:dyDescent="0.25">
      <c r="B1384"/>
      <c r="C1384"/>
      <c r="D1384"/>
      <c r="E1384"/>
      <c r="F1384"/>
      <c r="G1384"/>
      <c r="H1384"/>
      <c r="I1384"/>
      <c r="J1384"/>
      <c r="K1384"/>
      <c r="L1384"/>
      <c r="M1384"/>
      <c r="N1384"/>
      <c r="O1384"/>
      <c r="P1384"/>
      <c r="Q1384"/>
      <c r="R1384"/>
      <c r="T1384"/>
      <c r="U1384"/>
      <c r="V1384"/>
      <c r="W1384"/>
      <c r="X1384" s="75"/>
      <c r="Y1384"/>
      <c r="Z1384" s="75"/>
      <c r="AA1384" s="75"/>
      <c r="AB1384"/>
      <c r="AC1384"/>
      <c r="AD1384"/>
      <c r="AE1384"/>
    </row>
    <row r="1385" spans="2:31" ht="15" x14ac:dyDescent="0.25">
      <c r="B1385"/>
      <c r="C1385"/>
      <c r="D1385"/>
      <c r="E1385"/>
      <c r="F1385"/>
      <c r="G1385"/>
      <c r="H1385"/>
      <c r="I1385"/>
      <c r="J1385"/>
      <c r="K1385"/>
      <c r="L1385"/>
      <c r="M1385"/>
      <c r="N1385"/>
      <c r="O1385"/>
      <c r="P1385"/>
      <c r="Q1385"/>
      <c r="R1385"/>
      <c r="T1385"/>
      <c r="U1385"/>
      <c r="V1385"/>
      <c r="W1385"/>
      <c r="X1385" s="75"/>
      <c r="Y1385"/>
      <c r="Z1385"/>
      <c r="AA1385"/>
      <c r="AB1385"/>
      <c r="AC1385"/>
      <c r="AD1385"/>
      <c r="AE1385"/>
    </row>
    <row r="1386" spans="2:31" ht="15" x14ac:dyDescent="0.25">
      <c r="B1386"/>
      <c r="C1386"/>
      <c r="D1386"/>
      <c r="E1386"/>
      <c r="F1386"/>
      <c r="G1386"/>
      <c r="H1386"/>
      <c r="I1386"/>
      <c r="J1386"/>
      <c r="K1386"/>
      <c r="L1386"/>
      <c r="M1386"/>
      <c r="N1386"/>
      <c r="O1386"/>
      <c r="P1386"/>
      <c r="Q1386"/>
      <c r="R1386"/>
      <c r="T1386"/>
      <c r="U1386"/>
      <c r="V1386"/>
      <c r="W1386"/>
      <c r="X1386" s="75"/>
      <c r="Y1386"/>
      <c r="Z1386"/>
      <c r="AA1386"/>
      <c r="AB1386"/>
      <c r="AC1386"/>
      <c r="AD1386"/>
      <c r="AE1386"/>
    </row>
    <row r="1387" spans="2:31" ht="15" x14ac:dyDescent="0.25">
      <c r="B1387"/>
      <c r="C1387"/>
      <c r="D1387"/>
      <c r="E1387"/>
      <c r="F1387"/>
      <c r="G1387"/>
      <c r="H1387"/>
      <c r="I1387"/>
      <c r="J1387"/>
      <c r="K1387"/>
      <c r="L1387"/>
      <c r="M1387"/>
      <c r="N1387"/>
      <c r="O1387"/>
      <c r="P1387"/>
      <c r="Q1387"/>
      <c r="R1387"/>
      <c r="T1387"/>
      <c r="U1387"/>
      <c r="V1387"/>
      <c r="W1387"/>
      <c r="X1387" s="75"/>
      <c r="Y1387"/>
      <c r="Z1387"/>
      <c r="AA1387"/>
      <c r="AB1387"/>
      <c r="AC1387"/>
      <c r="AD1387"/>
      <c r="AE1387"/>
    </row>
    <row r="1388" spans="2:31" ht="15" x14ac:dyDescent="0.25">
      <c r="B1388"/>
      <c r="C1388"/>
      <c r="D1388"/>
      <c r="E1388"/>
      <c r="F1388"/>
      <c r="G1388"/>
      <c r="H1388"/>
      <c r="I1388"/>
      <c r="J1388"/>
      <c r="K1388"/>
      <c r="L1388"/>
      <c r="M1388"/>
      <c r="N1388"/>
      <c r="O1388"/>
      <c r="P1388"/>
      <c r="Q1388"/>
      <c r="R1388"/>
      <c r="T1388"/>
      <c r="U1388"/>
      <c r="V1388"/>
      <c r="W1388"/>
      <c r="X1388" s="75"/>
      <c r="Y1388"/>
      <c r="Z1388" s="75"/>
      <c r="AA1388" s="75"/>
      <c r="AB1388"/>
      <c r="AC1388"/>
      <c r="AD1388"/>
      <c r="AE1388"/>
    </row>
    <row r="1389" spans="2:31" ht="15" x14ac:dyDescent="0.25">
      <c r="B1389"/>
      <c r="C1389"/>
      <c r="D1389"/>
      <c r="E1389"/>
      <c r="F1389"/>
      <c r="G1389"/>
      <c r="H1389"/>
      <c r="I1389"/>
      <c r="J1389"/>
      <c r="K1389"/>
      <c r="L1389"/>
      <c r="M1389"/>
      <c r="N1389"/>
      <c r="O1389"/>
      <c r="P1389"/>
      <c r="Q1389"/>
      <c r="R1389"/>
      <c r="T1389"/>
      <c r="U1389"/>
      <c r="V1389"/>
      <c r="W1389"/>
      <c r="X1389" s="75"/>
      <c r="Y1389"/>
      <c r="Z1389"/>
      <c r="AA1389"/>
      <c r="AB1389"/>
      <c r="AC1389"/>
      <c r="AD1389"/>
      <c r="AE1389"/>
    </row>
    <row r="1390" spans="2:31" ht="15" x14ac:dyDescent="0.25">
      <c r="B1390"/>
      <c r="C1390"/>
      <c r="D1390"/>
      <c r="E1390"/>
      <c r="F1390"/>
      <c r="G1390"/>
      <c r="H1390"/>
      <c r="I1390"/>
      <c r="J1390"/>
      <c r="K1390"/>
      <c r="L1390"/>
      <c r="M1390"/>
      <c r="N1390"/>
      <c r="O1390"/>
      <c r="P1390"/>
      <c r="Q1390"/>
      <c r="R1390"/>
      <c r="T1390"/>
      <c r="U1390"/>
      <c r="V1390"/>
      <c r="W1390"/>
      <c r="X1390" s="75"/>
      <c r="Y1390"/>
      <c r="Z1390"/>
      <c r="AA1390"/>
      <c r="AB1390"/>
      <c r="AC1390"/>
      <c r="AD1390"/>
      <c r="AE1390"/>
    </row>
    <row r="1391" spans="2:31" ht="15" x14ac:dyDescent="0.25">
      <c r="B1391"/>
      <c r="C1391"/>
      <c r="D1391"/>
      <c r="E1391"/>
      <c r="F1391"/>
      <c r="G1391"/>
      <c r="H1391"/>
      <c r="I1391"/>
      <c r="J1391"/>
      <c r="K1391"/>
      <c r="L1391"/>
      <c r="M1391"/>
      <c r="N1391"/>
      <c r="O1391"/>
      <c r="P1391"/>
      <c r="Q1391"/>
      <c r="R1391"/>
      <c r="T1391"/>
      <c r="U1391"/>
      <c r="V1391"/>
      <c r="W1391"/>
      <c r="X1391" s="75"/>
      <c r="Y1391"/>
      <c r="Z1391" s="75"/>
      <c r="AA1391" s="75"/>
      <c r="AB1391"/>
      <c r="AC1391"/>
      <c r="AD1391"/>
      <c r="AE1391"/>
    </row>
    <row r="1392" spans="2:31" ht="15" x14ac:dyDescent="0.25">
      <c r="B1392"/>
      <c r="C1392"/>
      <c r="D1392"/>
      <c r="E1392"/>
      <c r="F1392"/>
      <c r="G1392"/>
      <c r="H1392"/>
      <c r="I1392"/>
      <c r="J1392"/>
      <c r="K1392"/>
      <c r="L1392"/>
      <c r="M1392"/>
      <c r="N1392"/>
      <c r="O1392"/>
      <c r="P1392"/>
      <c r="Q1392"/>
      <c r="R1392"/>
      <c r="T1392"/>
      <c r="U1392"/>
      <c r="V1392"/>
      <c r="W1392"/>
      <c r="X1392" s="75"/>
      <c r="Y1392"/>
      <c r="Z1392" s="75"/>
      <c r="AA1392" s="75"/>
      <c r="AB1392"/>
      <c r="AC1392"/>
      <c r="AD1392"/>
      <c r="AE1392"/>
    </row>
    <row r="1393" spans="2:31" ht="15" x14ac:dyDescent="0.25">
      <c r="B1393"/>
      <c r="C1393"/>
      <c r="D1393"/>
      <c r="E1393"/>
      <c r="F1393"/>
      <c r="G1393"/>
      <c r="H1393"/>
      <c r="I1393"/>
      <c r="J1393"/>
      <c r="K1393"/>
      <c r="L1393"/>
      <c r="M1393"/>
      <c r="N1393"/>
      <c r="O1393"/>
      <c r="P1393"/>
      <c r="Q1393"/>
      <c r="R1393"/>
      <c r="T1393"/>
      <c r="U1393"/>
      <c r="V1393"/>
      <c r="W1393"/>
      <c r="X1393" s="75"/>
      <c r="Y1393"/>
      <c r="Z1393" s="75"/>
      <c r="AA1393"/>
      <c r="AB1393"/>
      <c r="AC1393"/>
      <c r="AD1393"/>
      <c r="AE1393"/>
    </row>
    <row r="1394" spans="2:31" ht="15" x14ac:dyDescent="0.25">
      <c r="B1394"/>
      <c r="C1394"/>
      <c r="D1394"/>
      <c r="E1394"/>
      <c r="F1394"/>
      <c r="G1394"/>
      <c r="H1394"/>
      <c r="I1394"/>
      <c r="J1394"/>
      <c r="K1394"/>
      <c r="L1394"/>
      <c r="M1394"/>
      <c r="N1394"/>
      <c r="O1394"/>
      <c r="P1394"/>
      <c r="Q1394"/>
      <c r="R1394"/>
      <c r="T1394"/>
      <c r="U1394"/>
      <c r="V1394"/>
      <c r="W1394"/>
      <c r="X1394" s="75"/>
      <c r="Y1394"/>
      <c r="Z1394" s="75"/>
      <c r="AA1394" s="75"/>
      <c r="AB1394"/>
      <c r="AC1394"/>
      <c r="AD1394"/>
      <c r="AE1394"/>
    </row>
    <row r="1395" spans="2:31" ht="15" x14ac:dyDescent="0.25">
      <c r="B1395"/>
      <c r="C1395"/>
      <c r="D1395"/>
      <c r="E1395"/>
      <c r="F1395"/>
      <c r="G1395"/>
      <c r="H1395"/>
      <c r="I1395"/>
      <c r="J1395"/>
      <c r="K1395"/>
      <c r="L1395"/>
      <c r="M1395"/>
      <c r="N1395"/>
      <c r="O1395"/>
      <c r="P1395"/>
      <c r="Q1395"/>
      <c r="R1395"/>
      <c r="T1395"/>
      <c r="U1395"/>
      <c r="V1395"/>
      <c r="W1395"/>
      <c r="X1395" s="75"/>
      <c r="Y1395"/>
      <c r="Z1395" s="75"/>
      <c r="AA1395" s="75"/>
      <c r="AB1395"/>
      <c r="AC1395"/>
      <c r="AD1395"/>
      <c r="AE1395"/>
    </row>
    <row r="1396" spans="2:31" ht="15" x14ac:dyDescent="0.25">
      <c r="B1396"/>
      <c r="C1396"/>
      <c r="D1396"/>
      <c r="E1396"/>
      <c r="F1396"/>
      <c r="G1396"/>
      <c r="H1396"/>
      <c r="I1396"/>
      <c r="J1396"/>
      <c r="K1396"/>
      <c r="L1396"/>
      <c r="M1396"/>
      <c r="N1396"/>
      <c r="O1396"/>
      <c r="P1396"/>
      <c r="Q1396"/>
      <c r="R1396"/>
      <c r="T1396"/>
      <c r="U1396"/>
      <c r="V1396"/>
      <c r="W1396"/>
      <c r="X1396" s="75"/>
      <c r="Y1396"/>
      <c r="Z1396"/>
      <c r="AA1396"/>
      <c r="AB1396"/>
      <c r="AC1396"/>
      <c r="AD1396"/>
      <c r="AE1396"/>
    </row>
    <row r="1397" spans="2:31" ht="15" x14ac:dyDescent="0.25">
      <c r="B1397"/>
      <c r="C1397"/>
      <c r="D1397"/>
      <c r="E1397"/>
      <c r="F1397"/>
      <c r="G1397"/>
      <c r="H1397"/>
      <c r="I1397"/>
      <c r="J1397"/>
      <c r="K1397"/>
      <c r="L1397"/>
      <c r="M1397"/>
      <c r="N1397"/>
      <c r="O1397"/>
      <c r="P1397"/>
      <c r="Q1397"/>
      <c r="R1397"/>
      <c r="T1397"/>
      <c r="U1397"/>
      <c r="V1397"/>
      <c r="W1397"/>
      <c r="X1397" s="75"/>
      <c r="Y1397"/>
      <c r="Z1397" s="75"/>
      <c r="AA1397" s="75"/>
      <c r="AB1397"/>
      <c r="AC1397"/>
      <c r="AD1397"/>
      <c r="AE1397"/>
    </row>
    <row r="1398" spans="2:31" ht="15" x14ac:dyDescent="0.25">
      <c r="B1398"/>
      <c r="C1398"/>
      <c r="D1398"/>
      <c r="E1398"/>
      <c r="F1398"/>
      <c r="G1398"/>
      <c r="H1398"/>
      <c r="I1398"/>
      <c r="J1398"/>
      <c r="K1398"/>
      <c r="L1398"/>
      <c r="M1398"/>
      <c r="N1398"/>
      <c r="O1398"/>
      <c r="P1398"/>
      <c r="Q1398"/>
      <c r="R1398"/>
      <c r="T1398"/>
      <c r="U1398"/>
      <c r="V1398"/>
      <c r="W1398"/>
      <c r="X1398" s="75"/>
      <c r="Y1398"/>
      <c r="Z1398" s="75"/>
      <c r="AA1398" s="75"/>
      <c r="AB1398"/>
      <c r="AC1398"/>
      <c r="AD1398"/>
      <c r="AE1398"/>
    </row>
    <row r="1399" spans="2:31" ht="15" x14ac:dyDescent="0.25">
      <c r="B1399"/>
      <c r="C1399"/>
      <c r="D1399"/>
      <c r="E1399"/>
      <c r="F1399"/>
      <c r="G1399"/>
      <c r="H1399"/>
      <c r="I1399"/>
      <c r="J1399"/>
      <c r="K1399"/>
      <c r="L1399"/>
      <c r="M1399"/>
      <c r="N1399"/>
      <c r="O1399"/>
      <c r="P1399"/>
      <c r="Q1399"/>
      <c r="R1399"/>
      <c r="T1399"/>
      <c r="U1399"/>
      <c r="V1399"/>
      <c r="W1399"/>
      <c r="X1399" s="75"/>
      <c r="Y1399"/>
      <c r="Z1399" s="75"/>
      <c r="AA1399" s="75"/>
      <c r="AB1399"/>
      <c r="AC1399"/>
      <c r="AD1399"/>
      <c r="AE1399"/>
    </row>
    <row r="1400" spans="2:31" ht="15" x14ac:dyDescent="0.25">
      <c r="B1400"/>
      <c r="C1400"/>
      <c r="D1400"/>
      <c r="E1400"/>
      <c r="F1400"/>
      <c r="G1400"/>
      <c r="H1400"/>
      <c r="I1400"/>
      <c r="J1400"/>
      <c r="K1400"/>
      <c r="L1400"/>
      <c r="M1400"/>
      <c r="N1400"/>
      <c r="O1400"/>
      <c r="P1400"/>
      <c r="Q1400"/>
      <c r="R1400"/>
      <c r="T1400"/>
      <c r="U1400"/>
      <c r="V1400"/>
      <c r="W1400"/>
      <c r="X1400" s="75"/>
      <c r="Y1400"/>
      <c r="Z1400"/>
      <c r="AA1400"/>
      <c r="AB1400"/>
      <c r="AC1400"/>
      <c r="AD1400"/>
      <c r="AE1400"/>
    </row>
    <row r="1401" spans="2:31" ht="15" x14ac:dyDescent="0.25">
      <c r="B1401"/>
      <c r="C1401"/>
      <c r="D1401"/>
      <c r="E1401"/>
      <c r="F1401"/>
      <c r="G1401"/>
      <c r="H1401"/>
      <c r="I1401"/>
      <c r="J1401"/>
      <c r="K1401"/>
      <c r="L1401"/>
      <c r="M1401"/>
      <c r="N1401"/>
      <c r="O1401"/>
      <c r="P1401"/>
      <c r="Q1401"/>
      <c r="R1401"/>
      <c r="T1401"/>
      <c r="U1401"/>
      <c r="V1401"/>
      <c r="W1401"/>
      <c r="X1401" s="75"/>
      <c r="Y1401"/>
      <c r="Z1401" s="75"/>
      <c r="AA1401"/>
      <c r="AB1401"/>
      <c r="AC1401"/>
      <c r="AD1401"/>
      <c r="AE1401"/>
    </row>
    <row r="1402" spans="2:31" ht="15" x14ac:dyDescent="0.25">
      <c r="B1402"/>
      <c r="C1402"/>
      <c r="D1402"/>
      <c r="E1402"/>
      <c r="F1402"/>
      <c r="G1402"/>
      <c r="H1402"/>
      <c r="I1402"/>
      <c r="J1402"/>
      <c r="K1402"/>
      <c r="L1402"/>
      <c r="M1402"/>
      <c r="N1402"/>
      <c r="O1402"/>
      <c r="P1402"/>
      <c r="Q1402"/>
      <c r="R1402"/>
      <c r="T1402"/>
      <c r="U1402"/>
      <c r="V1402"/>
      <c r="W1402"/>
      <c r="X1402" s="75"/>
      <c r="Y1402"/>
      <c r="Z1402"/>
      <c r="AA1402"/>
      <c r="AB1402"/>
      <c r="AC1402"/>
      <c r="AD1402"/>
      <c r="AE1402"/>
    </row>
    <row r="1403" spans="2:31" ht="15" x14ac:dyDescent="0.25">
      <c r="B1403"/>
      <c r="C1403"/>
      <c r="D1403"/>
      <c r="E1403"/>
      <c r="F1403"/>
      <c r="G1403"/>
      <c r="H1403"/>
      <c r="I1403"/>
      <c r="J1403"/>
      <c r="K1403"/>
      <c r="L1403"/>
      <c r="M1403"/>
      <c r="N1403"/>
      <c r="O1403"/>
      <c r="P1403"/>
      <c r="Q1403"/>
      <c r="R1403"/>
      <c r="T1403"/>
      <c r="U1403"/>
      <c r="V1403"/>
      <c r="W1403"/>
      <c r="X1403" s="75"/>
      <c r="Y1403"/>
      <c r="Z1403"/>
      <c r="AA1403"/>
      <c r="AB1403"/>
      <c r="AC1403"/>
      <c r="AD1403"/>
      <c r="AE1403"/>
    </row>
    <row r="1404" spans="2:31" ht="15" x14ac:dyDescent="0.25">
      <c r="B1404"/>
      <c r="C1404"/>
      <c r="D1404"/>
      <c r="E1404"/>
      <c r="F1404"/>
      <c r="G1404"/>
      <c r="H1404"/>
      <c r="I1404"/>
      <c r="J1404"/>
      <c r="K1404"/>
      <c r="L1404"/>
      <c r="M1404"/>
      <c r="N1404"/>
      <c r="O1404"/>
      <c r="P1404"/>
      <c r="Q1404"/>
      <c r="R1404"/>
      <c r="T1404"/>
      <c r="U1404"/>
      <c r="V1404"/>
      <c r="W1404"/>
      <c r="X1404" s="75"/>
      <c r="Y1404"/>
      <c r="Z1404" s="75"/>
      <c r="AA1404" s="75"/>
      <c r="AB1404"/>
      <c r="AC1404"/>
      <c r="AD1404"/>
      <c r="AE1404"/>
    </row>
    <row r="1405" spans="2:31" ht="15" x14ac:dyDescent="0.25">
      <c r="B1405"/>
      <c r="C1405"/>
      <c r="D1405"/>
      <c r="E1405"/>
      <c r="F1405"/>
      <c r="G1405"/>
      <c r="H1405"/>
      <c r="I1405"/>
      <c r="J1405"/>
      <c r="K1405"/>
      <c r="L1405"/>
      <c r="M1405"/>
      <c r="N1405"/>
      <c r="O1405"/>
      <c r="P1405"/>
      <c r="Q1405"/>
      <c r="R1405"/>
      <c r="T1405"/>
      <c r="U1405"/>
      <c r="V1405"/>
      <c r="W1405"/>
      <c r="X1405" s="75"/>
      <c r="Y1405"/>
      <c r="Z1405"/>
      <c r="AA1405"/>
      <c r="AB1405"/>
      <c r="AC1405"/>
      <c r="AD1405"/>
      <c r="AE1405"/>
    </row>
    <row r="1406" spans="2:31" ht="15" x14ac:dyDescent="0.25">
      <c r="B1406"/>
      <c r="C1406"/>
      <c r="D1406"/>
      <c r="E1406"/>
      <c r="F1406"/>
      <c r="G1406"/>
      <c r="H1406"/>
      <c r="I1406"/>
      <c r="J1406"/>
      <c r="K1406"/>
      <c r="L1406"/>
      <c r="M1406"/>
      <c r="N1406"/>
      <c r="O1406"/>
      <c r="P1406"/>
      <c r="Q1406"/>
      <c r="R1406"/>
      <c r="T1406"/>
      <c r="U1406"/>
      <c r="V1406"/>
      <c r="W1406"/>
      <c r="X1406" s="75"/>
      <c r="Y1406"/>
      <c r="Z1406" s="75"/>
      <c r="AA1406" s="75"/>
      <c r="AB1406"/>
      <c r="AC1406"/>
      <c r="AD1406"/>
      <c r="AE1406"/>
    </row>
    <row r="1407" spans="2:31" ht="15" x14ac:dyDescent="0.25">
      <c r="B1407"/>
      <c r="C1407"/>
      <c r="D1407"/>
      <c r="E1407"/>
      <c r="F1407"/>
      <c r="G1407"/>
      <c r="H1407"/>
      <c r="I1407"/>
      <c r="J1407"/>
      <c r="K1407"/>
      <c r="L1407"/>
      <c r="M1407"/>
      <c r="N1407"/>
      <c r="O1407"/>
      <c r="P1407"/>
      <c r="Q1407"/>
      <c r="R1407"/>
      <c r="T1407"/>
      <c r="U1407"/>
      <c r="V1407"/>
      <c r="W1407"/>
      <c r="X1407" s="75"/>
      <c r="Y1407"/>
      <c r="Z1407" s="75"/>
      <c r="AA1407"/>
      <c r="AB1407"/>
      <c r="AC1407"/>
      <c r="AD1407"/>
      <c r="AE1407"/>
    </row>
    <row r="1408" spans="2:31" ht="15" x14ac:dyDescent="0.25">
      <c r="B1408"/>
      <c r="C1408"/>
      <c r="D1408"/>
      <c r="E1408"/>
      <c r="F1408"/>
      <c r="G1408"/>
      <c r="H1408"/>
      <c r="I1408"/>
      <c r="J1408"/>
      <c r="K1408"/>
      <c r="L1408"/>
      <c r="M1408"/>
      <c r="N1408"/>
      <c r="O1408"/>
      <c r="P1408"/>
      <c r="Q1408"/>
      <c r="R1408"/>
      <c r="T1408"/>
      <c r="U1408"/>
      <c r="V1408"/>
      <c r="W1408"/>
      <c r="X1408" s="75"/>
      <c r="Y1408"/>
      <c r="Z1408" s="75"/>
      <c r="AA1408" s="75"/>
      <c r="AB1408"/>
      <c r="AC1408"/>
      <c r="AD1408"/>
      <c r="AE1408"/>
    </row>
    <row r="1409" spans="2:31" ht="15" x14ac:dyDescent="0.25">
      <c r="B1409"/>
      <c r="C1409"/>
      <c r="D1409"/>
      <c r="E1409"/>
      <c r="F1409"/>
      <c r="G1409"/>
      <c r="H1409"/>
      <c r="I1409"/>
      <c r="J1409"/>
      <c r="K1409"/>
      <c r="L1409"/>
      <c r="M1409"/>
      <c r="N1409"/>
      <c r="O1409"/>
      <c r="P1409"/>
      <c r="Q1409"/>
      <c r="R1409"/>
      <c r="T1409"/>
      <c r="U1409"/>
      <c r="V1409"/>
      <c r="W1409"/>
      <c r="X1409" s="75"/>
      <c r="Y1409"/>
      <c r="Z1409" s="75"/>
      <c r="AA1409" s="75"/>
      <c r="AB1409"/>
      <c r="AC1409"/>
      <c r="AD1409"/>
      <c r="AE1409"/>
    </row>
    <row r="1410" spans="2:31" ht="15" x14ac:dyDescent="0.25">
      <c r="B1410"/>
      <c r="C1410"/>
      <c r="D1410"/>
      <c r="E1410"/>
      <c r="F1410"/>
      <c r="G1410"/>
      <c r="H1410"/>
      <c r="I1410"/>
      <c r="J1410"/>
      <c r="K1410"/>
      <c r="L1410"/>
      <c r="M1410"/>
      <c r="N1410"/>
      <c r="O1410"/>
      <c r="P1410"/>
      <c r="Q1410"/>
      <c r="R1410"/>
      <c r="T1410"/>
      <c r="U1410"/>
      <c r="V1410"/>
      <c r="W1410"/>
      <c r="X1410" s="75"/>
      <c r="Y1410"/>
      <c r="Z1410" s="75"/>
      <c r="AA1410"/>
      <c r="AB1410"/>
      <c r="AC1410"/>
      <c r="AD1410"/>
      <c r="AE1410"/>
    </row>
    <row r="1411" spans="2:31" ht="15" x14ac:dyDescent="0.25">
      <c r="B1411"/>
      <c r="C1411"/>
      <c r="D1411"/>
      <c r="E1411"/>
      <c r="F1411"/>
      <c r="G1411"/>
      <c r="H1411"/>
      <c r="I1411"/>
      <c r="J1411"/>
      <c r="K1411"/>
      <c r="L1411"/>
      <c r="M1411"/>
      <c r="N1411"/>
      <c r="O1411"/>
      <c r="P1411"/>
      <c r="Q1411"/>
      <c r="R1411"/>
      <c r="T1411"/>
      <c r="U1411"/>
      <c r="V1411"/>
      <c r="W1411"/>
      <c r="X1411" s="75"/>
      <c r="Y1411"/>
      <c r="Z1411"/>
      <c r="AA1411"/>
      <c r="AB1411"/>
      <c r="AC1411"/>
      <c r="AD1411"/>
      <c r="AE1411"/>
    </row>
    <row r="1412" spans="2:31" ht="15" x14ac:dyDescent="0.25">
      <c r="B1412"/>
      <c r="C1412"/>
      <c r="D1412"/>
      <c r="E1412"/>
      <c r="F1412"/>
      <c r="G1412"/>
      <c r="H1412"/>
      <c r="I1412"/>
      <c r="J1412"/>
      <c r="K1412"/>
      <c r="L1412"/>
      <c r="M1412"/>
      <c r="N1412"/>
      <c r="O1412"/>
      <c r="P1412"/>
      <c r="Q1412"/>
      <c r="R1412"/>
      <c r="T1412"/>
      <c r="U1412"/>
      <c r="V1412"/>
      <c r="W1412"/>
      <c r="X1412" s="75"/>
      <c r="Y1412"/>
      <c r="Z1412" s="75"/>
      <c r="AA1412"/>
      <c r="AB1412"/>
      <c r="AC1412"/>
      <c r="AD1412"/>
      <c r="AE1412"/>
    </row>
    <row r="1413" spans="2:31" ht="15" x14ac:dyDescent="0.25">
      <c r="B1413"/>
      <c r="C1413"/>
      <c r="D1413"/>
      <c r="E1413"/>
      <c r="F1413"/>
      <c r="G1413"/>
      <c r="H1413"/>
      <c r="I1413"/>
      <c r="J1413"/>
      <c r="K1413"/>
      <c r="L1413"/>
      <c r="M1413"/>
      <c r="N1413"/>
      <c r="O1413"/>
      <c r="P1413"/>
      <c r="Q1413"/>
      <c r="R1413"/>
      <c r="T1413"/>
      <c r="U1413"/>
      <c r="V1413"/>
      <c r="W1413"/>
      <c r="X1413" s="75"/>
      <c r="Y1413"/>
      <c r="Z1413" s="75"/>
      <c r="AA1413"/>
      <c r="AB1413"/>
      <c r="AC1413"/>
      <c r="AD1413"/>
      <c r="AE1413"/>
    </row>
    <row r="1414" spans="2:31" ht="15" x14ac:dyDescent="0.25">
      <c r="B1414"/>
      <c r="C1414"/>
      <c r="D1414"/>
      <c r="E1414"/>
      <c r="F1414"/>
      <c r="G1414"/>
      <c r="H1414"/>
      <c r="I1414"/>
      <c r="J1414"/>
      <c r="K1414"/>
      <c r="L1414"/>
      <c r="M1414"/>
      <c r="N1414"/>
      <c r="O1414"/>
      <c r="P1414"/>
      <c r="Q1414"/>
      <c r="R1414"/>
      <c r="T1414"/>
      <c r="U1414"/>
      <c r="V1414"/>
      <c r="W1414"/>
      <c r="X1414" s="75"/>
      <c r="Y1414"/>
      <c r="Z1414"/>
      <c r="AA1414"/>
      <c r="AB1414"/>
      <c r="AC1414"/>
      <c r="AD1414"/>
      <c r="AE1414"/>
    </row>
    <row r="1415" spans="2:31" ht="15" x14ac:dyDescent="0.25">
      <c r="B1415"/>
      <c r="C1415"/>
      <c r="D1415"/>
      <c r="E1415"/>
      <c r="F1415"/>
      <c r="G1415"/>
      <c r="H1415"/>
      <c r="I1415"/>
      <c r="J1415"/>
      <c r="K1415"/>
      <c r="L1415"/>
      <c r="M1415"/>
      <c r="N1415"/>
      <c r="O1415"/>
      <c r="P1415"/>
      <c r="Q1415"/>
      <c r="R1415"/>
      <c r="T1415"/>
      <c r="U1415"/>
      <c r="V1415"/>
      <c r="W1415"/>
      <c r="X1415" s="75"/>
      <c r="Y1415"/>
      <c r="Z1415" s="75"/>
      <c r="AA1415" s="75"/>
      <c r="AB1415"/>
      <c r="AC1415"/>
      <c r="AD1415"/>
      <c r="AE1415"/>
    </row>
    <row r="1416" spans="2:31" ht="15" x14ac:dyDescent="0.25">
      <c r="B1416"/>
      <c r="C1416"/>
      <c r="D1416"/>
      <c r="E1416"/>
      <c r="F1416"/>
      <c r="G1416"/>
      <c r="H1416"/>
      <c r="I1416"/>
      <c r="J1416"/>
      <c r="K1416"/>
      <c r="L1416"/>
      <c r="M1416"/>
      <c r="N1416"/>
      <c r="O1416"/>
      <c r="P1416"/>
      <c r="Q1416"/>
      <c r="R1416"/>
      <c r="T1416"/>
      <c r="U1416"/>
      <c r="V1416"/>
      <c r="W1416"/>
      <c r="X1416" s="75"/>
      <c r="Y1416"/>
      <c r="Z1416" s="75"/>
      <c r="AA1416" s="75"/>
      <c r="AB1416"/>
      <c r="AC1416"/>
      <c r="AD1416"/>
      <c r="AE1416"/>
    </row>
    <row r="1417" spans="2:31" ht="15" x14ac:dyDescent="0.25">
      <c r="B1417"/>
      <c r="C1417"/>
      <c r="D1417"/>
      <c r="E1417"/>
      <c r="F1417"/>
      <c r="G1417"/>
      <c r="H1417"/>
      <c r="I1417"/>
      <c r="J1417"/>
      <c r="K1417"/>
      <c r="L1417"/>
      <c r="M1417"/>
      <c r="N1417"/>
      <c r="O1417"/>
      <c r="P1417"/>
      <c r="Q1417"/>
      <c r="R1417"/>
      <c r="T1417"/>
      <c r="U1417"/>
      <c r="V1417"/>
      <c r="W1417"/>
      <c r="X1417" s="75"/>
      <c r="Y1417"/>
      <c r="Z1417" s="75"/>
      <c r="AA1417" s="75"/>
      <c r="AB1417"/>
      <c r="AC1417"/>
      <c r="AD1417"/>
      <c r="AE1417"/>
    </row>
    <row r="1418" spans="2:31" ht="15" x14ac:dyDescent="0.25">
      <c r="B1418"/>
      <c r="C1418"/>
      <c r="D1418"/>
      <c r="E1418"/>
      <c r="F1418"/>
      <c r="G1418"/>
      <c r="H1418"/>
      <c r="I1418"/>
      <c r="J1418"/>
      <c r="K1418"/>
      <c r="L1418"/>
      <c r="M1418"/>
      <c r="N1418"/>
      <c r="O1418"/>
      <c r="P1418"/>
      <c r="Q1418"/>
      <c r="R1418"/>
      <c r="T1418"/>
      <c r="U1418"/>
      <c r="V1418"/>
      <c r="W1418"/>
      <c r="X1418" s="75"/>
      <c r="Y1418"/>
      <c r="Z1418" s="75"/>
      <c r="AA1418" s="75"/>
      <c r="AB1418"/>
      <c r="AC1418"/>
      <c r="AD1418"/>
      <c r="AE1418"/>
    </row>
    <row r="1419" spans="2:31" ht="15" x14ac:dyDescent="0.25">
      <c r="B1419"/>
      <c r="C1419"/>
      <c r="D1419"/>
      <c r="E1419"/>
      <c r="F1419"/>
      <c r="G1419"/>
      <c r="H1419"/>
      <c r="I1419"/>
      <c r="J1419"/>
      <c r="K1419"/>
      <c r="L1419"/>
      <c r="M1419"/>
      <c r="N1419"/>
      <c r="O1419"/>
      <c r="P1419"/>
      <c r="Q1419"/>
      <c r="R1419"/>
      <c r="T1419"/>
      <c r="U1419"/>
      <c r="V1419"/>
      <c r="W1419"/>
      <c r="X1419" s="75"/>
      <c r="Y1419"/>
      <c r="Z1419"/>
      <c r="AA1419"/>
      <c r="AB1419"/>
      <c r="AC1419"/>
      <c r="AD1419"/>
      <c r="AE1419"/>
    </row>
    <row r="1420" spans="2:31" ht="15" x14ac:dyDescent="0.25">
      <c r="B1420"/>
      <c r="C1420"/>
      <c r="D1420"/>
      <c r="E1420"/>
      <c r="F1420"/>
      <c r="G1420"/>
      <c r="H1420"/>
      <c r="I1420"/>
      <c r="J1420"/>
      <c r="K1420"/>
      <c r="L1420"/>
      <c r="M1420"/>
      <c r="N1420"/>
      <c r="O1420"/>
      <c r="P1420"/>
      <c r="Q1420"/>
      <c r="R1420"/>
      <c r="T1420"/>
      <c r="U1420"/>
      <c r="V1420"/>
      <c r="W1420"/>
      <c r="X1420" s="75"/>
      <c r="Y1420"/>
      <c r="Z1420" s="75"/>
      <c r="AA1420" s="75"/>
      <c r="AB1420"/>
      <c r="AC1420"/>
      <c r="AD1420"/>
      <c r="AE1420"/>
    </row>
    <row r="1421" spans="2:31" ht="15" x14ac:dyDescent="0.25">
      <c r="B1421"/>
      <c r="C1421"/>
      <c r="D1421"/>
      <c r="E1421"/>
      <c r="F1421"/>
      <c r="G1421"/>
      <c r="H1421"/>
      <c r="I1421"/>
      <c r="J1421"/>
      <c r="K1421"/>
      <c r="L1421"/>
      <c r="M1421"/>
      <c r="N1421"/>
      <c r="O1421"/>
      <c r="P1421"/>
      <c r="Q1421"/>
      <c r="R1421"/>
      <c r="T1421"/>
      <c r="U1421"/>
      <c r="V1421"/>
      <c r="W1421"/>
      <c r="X1421" s="75"/>
      <c r="Y1421"/>
      <c r="Z1421" s="75"/>
      <c r="AA1421" s="75"/>
      <c r="AB1421"/>
      <c r="AC1421"/>
      <c r="AD1421"/>
      <c r="AE1421"/>
    </row>
    <row r="1422" spans="2:31" ht="15" x14ac:dyDescent="0.25">
      <c r="B1422"/>
      <c r="C1422"/>
      <c r="D1422"/>
      <c r="E1422"/>
      <c r="F1422"/>
      <c r="G1422"/>
      <c r="H1422"/>
      <c r="I1422"/>
      <c r="J1422"/>
      <c r="K1422"/>
      <c r="L1422"/>
      <c r="M1422"/>
      <c r="N1422"/>
      <c r="O1422"/>
      <c r="P1422"/>
      <c r="Q1422"/>
      <c r="R1422"/>
      <c r="T1422"/>
      <c r="U1422"/>
      <c r="V1422"/>
      <c r="W1422"/>
      <c r="X1422" s="75"/>
      <c r="Y1422"/>
      <c r="Z1422" s="75"/>
      <c r="AA1422"/>
      <c r="AB1422"/>
      <c r="AC1422"/>
      <c r="AD1422"/>
      <c r="AE1422"/>
    </row>
    <row r="1423" spans="2:31" ht="15" x14ac:dyDescent="0.25">
      <c r="B1423"/>
      <c r="C1423"/>
      <c r="D1423"/>
      <c r="E1423"/>
      <c r="F1423"/>
      <c r="G1423"/>
      <c r="H1423"/>
      <c r="I1423"/>
      <c r="J1423"/>
      <c r="K1423"/>
      <c r="L1423"/>
      <c r="M1423"/>
      <c r="N1423"/>
      <c r="O1423"/>
      <c r="P1423"/>
      <c r="Q1423"/>
      <c r="R1423"/>
      <c r="T1423"/>
      <c r="U1423"/>
      <c r="V1423"/>
      <c r="W1423"/>
      <c r="X1423" s="75"/>
      <c r="Y1423"/>
      <c r="Z1423" s="75"/>
      <c r="AA1423"/>
      <c r="AB1423"/>
      <c r="AC1423"/>
      <c r="AD1423"/>
      <c r="AE1423"/>
    </row>
    <row r="1424" spans="2:31" ht="15" x14ac:dyDescent="0.25">
      <c r="B1424"/>
      <c r="C1424"/>
      <c r="D1424"/>
      <c r="E1424"/>
      <c r="F1424"/>
      <c r="G1424"/>
      <c r="H1424"/>
      <c r="I1424"/>
      <c r="J1424"/>
      <c r="K1424"/>
      <c r="L1424"/>
      <c r="M1424"/>
      <c r="N1424"/>
      <c r="O1424"/>
      <c r="P1424"/>
      <c r="Q1424"/>
      <c r="R1424"/>
      <c r="T1424"/>
      <c r="U1424"/>
      <c r="V1424"/>
      <c r="W1424"/>
      <c r="X1424" s="75"/>
      <c r="Y1424"/>
      <c r="Z1424"/>
      <c r="AA1424"/>
      <c r="AB1424"/>
      <c r="AC1424"/>
      <c r="AD1424"/>
      <c r="AE1424"/>
    </row>
    <row r="1425" spans="2:31" ht="15" x14ac:dyDescent="0.25">
      <c r="B1425"/>
      <c r="C1425"/>
      <c r="D1425"/>
      <c r="E1425"/>
      <c r="F1425"/>
      <c r="G1425"/>
      <c r="H1425"/>
      <c r="I1425"/>
      <c r="J1425"/>
      <c r="K1425"/>
      <c r="L1425"/>
      <c r="M1425"/>
      <c r="N1425"/>
      <c r="O1425"/>
      <c r="P1425"/>
      <c r="Q1425"/>
      <c r="R1425"/>
      <c r="T1425"/>
      <c r="U1425"/>
      <c r="V1425"/>
      <c r="W1425"/>
      <c r="X1425" s="75"/>
      <c r="Y1425"/>
      <c r="Z1425" s="75"/>
      <c r="AA1425" s="75"/>
      <c r="AB1425"/>
      <c r="AC1425"/>
      <c r="AD1425"/>
      <c r="AE1425"/>
    </row>
    <row r="1426" spans="2:31" ht="15" x14ac:dyDescent="0.25">
      <c r="B1426"/>
      <c r="C1426"/>
      <c r="D1426"/>
      <c r="E1426"/>
      <c r="F1426"/>
      <c r="G1426"/>
      <c r="H1426"/>
      <c r="I1426"/>
      <c r="J1426"/>
      <c r="K1426"/>
      <c r="L1426"/>
      <c r="M1426"/>
      <c r="N1426"/>
      <c r="O1426"/>
      <c r="P1426"/>
      <c r="Q1426"/>
      <c r="R1426"/>
      <c r="T1426"/>
      <c r="U1426"/>
      <c r="V1426"/>
      <c r="W1426"/>
      <c r="X1426" s="75"/>
      <c r="Y1426"/>
      <c r="Z1426"/>
      <c r="AA1426"/>
      <c r="AB1426"/>
      <c r="AC1426"/>
      <c r="AD1426"/>
      <c r="AE1426"/>
    </row>
    <row r="1427" spans="2:31" ht="15" x14ac:dyDescent="0.25">
      <c r="B1427"/>
      <c r="C1427"/>
      <c r="D1427"/>
      <c r="E1427"/>
      <c r="F1427"/>
      <c r="G1427"/>
      <c r="H1427"/>
      <c r="I1427"/>
      <c r="J1427"/>
      <c r="K1427"/>
      <c r="L1427"/>
      <c r="M1427"/>
      <c r="N1427"/>
      <c r="O1427"/>
      <c r="P1427"/>
      <c r="Q1427"/>
      <c r="R1427"/>
      <c r="T1427"/>
      <c r="U1427"/>
      <c r="V1427"/>
      <c r="W1427"/>
      <c r="X1427" s="75"/>
      <c r="Y1427"/>
      <c r="Z1427"/>
      <c r="AA1427"/>
      <c r="AB1427"/>
      <c r="AC1427"/>
      <c r="AD1427"/>
      <c r="AE1427"/>
    </row>
    <row r="1428" spans="2:31" ht="15" x14ac:dyDescent="0.25">
      <c r="B1428"/>
      <c r="C1428"/>
      <c r="D1428"/>
      <c r="E1428"/>
      <c r="F1428"/>
      <c r="G1428"/>
      <c r="H1428"/>
      <c r="I1428"/>
      <c r="J1428"/>
      <c r="K1428"/>
      <c r="L1428"/>
      <c r="M1428"/>
      <c r="N1428"/>
      <c r="O1428"/>
      <c r="P1428"/>
      <c r="Q1428"/>
      <c r="R1428"/>
      <c r="T1428"/>
      <c r="U1428"/>
      <c r="V1428"/>
      <c r="W1428"/>
      <c r="X1428" s="75"/>
      <c r="Y1428"/>
      <c r="Z1428" s="75"/>
      <c r="AA1428" s="75"/>
      <c r="AB1428"/>
      <c r="AC1428"/>
      <c r="AD1428"/>
      <c r="AE1428"/>
    </row>
    <row r="1429" spans="2:31" ht="15" x14ac:dyDescent="0.25">
      <c r="B1429"/>
      <c r="C1429"/>
      <c r="D1429"/>
      <c r="E1429"/>
      <c r="F1429"/>
      <c r="G1429"/>
      <c r="H1429"/>
      <c r="I1429"/>
      <c r="J1429"/>
      <c r="K1429"/>
      <c r="L1429"/>
      <c r="M1429"/>
      <c r="N1429"/>
      <c r="O1429"/>
      <c r="P1429"/>
      <c r="Q1429"/>
      <c r="R1429"/>
      <c r="T1429"/>
      <c r="U1429"/>
      <c r="V1429"/>
      <c r="W1429"/>
      <c r="X1429" s="75"/>
      <c r="Y1429"/>
      <c r="Z1429" s="75"/>
      <c r="AA1429" s="75"/>
      <c r="AB1429"/>
      <c r="AC1429"/>
      <c r="AD1429"/>
      <c r="AE1429"/>
    </row>
    <row r="1430" spans="2:31" ht="15" x14ac:dyDescent="0.25">
      <c r="B1430"/>
      <c r="C1430"/>
      <c r="D1430"/>
      <c r="E1430"/>
      <c r="F1430"/>
      <c r="G1430"/>
      <c r="H1430"/>
      <c r="I1430"/>
      <c r="J1430"/>
      <c r="K1430"/>
      <c r="L1430"/>
      <c r="M1430"/>
      <c r="N1430"/>
      <c r="O1430"/>
      <c r="P1430"/>
      <c r="Q1430"/>
      <c r="R1430"/>
      <c r="T1430"/>
      <c r="U1430"/>
      <c r="V1430"/>
      <c r="W1430"/>
      <c r="X1430" s="75"/>
      <c r="Y1430"/>
      <c r="Z1430" s="75"/>
      <c r="AA1430" s="75"/>
      <c r="AB1430"/>
      <c r="AC1430"/>
      <c r="AD1430"/>
      <c r="AE1430"/>
    </row>
    <row r="1431" spans="2:31" ht="15" x14ac:dyDescent="0.25">
      <c r="B1431"/>
      <c r="C1431"/>
      <c r="D1431"/>
      <c r="E1431"/>
      <c r="F1431"/>
      <c r="G1431"/>
      <c r="H1431"/>
      <c r="I1431"/>
      <c r="J1431"/>
      <c r="K1431"/>
      <c r="L1431"/>
      <c r="M1431"/>
      <c r="N1431"/>
      <c r="O1431"/>
      <c r="P1431"/>
      <c r="Q1431"/>
      <c r="R1431"/>
      <c r="T1431"/>
      <c r="U1431"/>
      <c r="V1431"/>
      <c r="W1431"/>
      <c r="X1431" s="75"/>
      <c r="Y1431"/>
      <c r="Z1431"/>
      <c r="AA1431"/>
      <c r="AB1431"/>
      <c r="AC1431"/>
      <c r="AD1431"/>
      <c r="AE1431"/>
    </row>
    <row r="1432" spans="2:31" ht="15" x14ac:dyDescent="0.25">
      <c r="B1432"/>
      <c r="C1432"/>
      <c r="D1432"/>
      <c r="E1432"/>
      <c r="F1432"/>
      <c r="G1432"/>
      <c r="H1432"/>
      <c r="I1432"/>
      <c r="J1432"/>
      <c r="K1432"/>
      <c r="L1432"/>
      <c r="M1432"/>
      <c r="N1432"/>
      <c r="O1432"/>
      <c r="P1432"/>
      <c r="Q1432"/>
      <c r="R1432"/>
      <c r="T1432"/>
      <c r="U1432"/>
      <c r="V1432"/>
      <c r="W1432"/>
      <c r="X1432" s="75"/>
      <c r="Y1432"/>
      <c r="Z1432"/>
      <c r="AA1432"/>
      <c r="AB1432"/>
      <c r="AC1432"/>
      <c r="AD1432"/>
      <c r="AE1432"/>
    </row>
    <row r="1433" spans="2:31" ht="15" x14ac:dyDescent="0.25">
      <c r="B1433"/>
      <c r="C1433"/>
      <c r="D1433"/>
      <c r="E1433"/>
      <c r="F1433"/>
      <c r="G1433"/>
      <c r="H1433"/>
      <c r="I1433"/>
      <c r="J1433"/>
      <c r="K1433"/>
      <c r="L1433"/>
      <c r="M1433"/>
      <c r="N1433"/>
      <c r="O1433"/>
      <c r="P1433"/>
      <c r="Q1433"/>
      <c r="R1433"/>
      <c r="T1433"/>
      <c r="U1433"/>
      <c r="V1433"/>
      <c r="W1433"/>
      <c r="X1433" s="75"/>
      <c r="Y1433"/>
      <c r="Z1433" s="75"/>
      <c r="AA1433"/>
      <c r="AB1433"/>
      <c r="AC1433"/>
      <c r="AD1433"/>
      <c r="AE1433"/>
    </row>
    <row r="1434" spans="2:31" ht="15" x14ac:dyDescent="0.25">
      <c r="B1434"/>
      <c r="C1434"/>
      <c r="D1434"/>
      <c r="E1434"/>
      <c r="F1434"/>
      <c r="G1434"/>
      <c r="H1434"/>
      <c r="I1434"/>
      <c r="J1434"/>
      <c r="K1434"/>
      <c r="L1434"/>
      <c r="M1434"/>
      <c r="N1434"/>
      <c r="O1434"/>
      <c r="P1434"/>
      <c r="Q1434"/>
      <c r="R1434"/>
      <c r="T1434"/>
      <c r="U1434"/>
      <c r="V1434"/>
      <c r="W1434"/>
      <c r="X1434" s="75"/>
      <c r="Y1434"/>
      <c r="Z1434" s="75"/>
      <c r="AA1434" s="75"/>
      <c r="AB1434"/>
      <c r="AC1434"/>
      <c r="AD1434"/>
      <c r="AE1434"/>
    </row>
    <row r="1435" spans="2:31" ht="15" x14ac:dyDescent="0.25">
      <c r="B1435"/>
      <c r="C1435"/>
      <c r="D1435"/>
      <c r="E1435"/>
      <c r="F1435"/>
      <c r="G1435"/>
      <c r="H1435"/>
      <c r="I1435"/>
      <c r="J1435"/>
      <c r="K1435"/>
      <c r="L1435"/>
      <c r="M1435"/>
      <c r="N1435"/>
      <c r="O1435"/>
      <c r="P1435"/>
      <c r="Q1435"/>
      <c r="R1435"/>
      <c r="T1435"/>
      <c r="U1435"/>
      <c r="V1435"/>
      <c r="W1435"/>
      <c r="X1435" s="75"/>
      <c r="Y1435"/>
      <c r="Z1435"/>
      <c r="AA1435"/>
      <c r="AB1435"/>
      <c r="AC1435"/>
      <c r="AD1435"/>
      <c r="AE1435"/>
    </row>
    <row r="1436" spans="2:31" ht="15" x14ac:dyDescent="0.25">
      <c r="B1436"/>
      <c r="C1436"/>
      <c r="D1436"/>
      <c r="E1436"/>
      <c r="F1436"/>
      <c r="G1436"/>
      <c r="H1436"/>
      <c r="I1436"/>
      <c r="J1436"/>
      <c r="K1436"/>
      <c r="L1436"/>
      <c r="M1436"/>
      <c r="N1436"/>
      <c r="O1436"/>
      <c r="P1436"/>
      <c r="Q1436"/>
      <c r="R1436"/>
      <c r="T1436"/>
      <c r="U1436"/>
      <c r="V1436"/>
      <c r="W1436"/>
      <c r="X1436" s="75"/>
      <c r="Y1436"/>
      <c r="Z1436" s="75"/>
      <c r="AA1436" s="75"/>
      <c r="AB1436"/>
      <c r="AC1436"/>
      <c r="AD1436"/>
      <c r="AE1436"/>
    </row>
    <row r="1437" spans="2:31" ht="15" x14ac:dyDescent="0.25">
      <c r="B1437"/>
      <c r="C1437"/>
      <c r="D1437"/>
      <c r="E1437"/>
      <c r="F1437"/>
      <c r="G1437"/>
      <c r="H1437"/>
      <c r="I1437"/>
      <c r="J1437"/>
      <c r="K1437"/>
      <c r="L1437"/>
      <c r="M1437"/>
      <c r="N1437"/>
      <c r="O1437"/>
      <c r="P1437"/>
      <c r="Q1437"/>
      <c r="R1437"/>
      <c r="T1437"/>
      <c r="U1437"/>
      <c r="V1437"/>
      <c r="W1437"/>
      <c r="X1437" s="75"/>
      <c r="Y1437"/>
      <c r="Z1437" s="75"/>
      <c r="AA1437" s="75"/>
      <c r="AB1437"/>
      <c r="AC1437"/>
      <c r="AD1437"/>
      <c r="AE1437"/>
    </row>
    <row r="1438" spans="2:31" ht="15" x14ac:dyDescent="0.25">
      <c r="B1438"/>
      <c r="C1438"/>
      <c r="D1438"/>
      <c r="E1438"/>
      <c r="F1438"/>
      <c r="G1438"/>
      <c r="H1438"/>
      <c r="I1438"/>
      <c r="J1438"/>
      <c r="K1438"/>
      <c r="L1438"/>
      <c r="M1438"/>
      <c r="N1438"/>
      <c r="O1438"/>
      <c r="P1438"/>
      <c r="Q1438"/>
      <c r="R1438"/>
      <c r="T1438"/>
      <c r="U1438"/>
      <c r="V1438"/>
      <c r="W1438"/>
      <c r="X1438" s="75"/>
      <c r="Y1438"/>
      <c r="Z1438" s="75"/>
      <c r="AA1438" s="75"/>
      <c r="AB1438"/>
      <c r="AC1438"/>
      <c r="AD1438"/>
      <c r="AE1438"/>
    </row>
    <row r="1439" spans="2:31" ht="15" x14ac:dyDescent="0.25">
      <c r="B1439"/>
      <c r="C1439"/>
      <c r="D1439"/>
      <c r="E1439"/>
      <c r="F1439"/>
      <c r="G1439"/>
      <c r="H1439"/>
      <c r="I1439"/>
      <c r="J1439"/>
      <c r="K1439"/>
      <c r="L1439"/>
      <c r="M1439"/>
      <c r="N1439"/>
      <c r="O1439"/>
      <c r="P1439"/>
      <c r="Q1439"/>
      <c r="R1439"/>
      <c r="T1439"/>
      <c r="U1439"/>
      <c r="V1439"/>
      <c r="W1439"/>
      <c r="X1439" s="75"/>
      <c r="Y1439"/>
      <c r="Z1439"/>
      <c r="AA1439"/>
      <c r="AB1439"/>
      <c r="AC1439"/>
      <c r="AD1439"/>
      <c r="AE1439"/>
    </row>
    <row r="1440" spans="2:31" ht="15" x14ac:dyDescent="0.25">
      <c r="B1440"/>
      <c r="C1440"/>
      <c r="D1440"/>
      <c r="E1440"/>
      <c r="F1440"/>
      <c r="G1440"/>
      <c r="H1440"/>
      <c r="I1440"/>
      <c r="J1440"/>
      <c r="K1440"/>
      <c r="L1440"/>
      <c r="M1440"/>
      <c r="N1440"/>
      <c r="O1440"/>
      <c r="P1440"/>
      <c r="Q1440"/>
      <c r="R1440"/>
      <c r="T1440"/>
      <c r="U1440"/>
      <c r="V1440"/>
      <c r="W1440"/>
      <c r="X1440" s="75"/>
      <c r="Y1440"/>
      <c r="Z1440" s="75"/>
      <c r="AA1440" s="75"/>
      <c r="AB1440"/>
      <c r="AC1440"/>
      <c r="AD1440"/>
      <c r="AE1440"/>
    </row>
    <row r="1441" spans="2:31" ht="15" x14ac:dyDescent="0.25">
      <c r="B1441"/>
      <c r="C1441"/>
      <c r="D1441"/>
      <c r="E1441"/>
      <c r="F1441"/>
      <c r="G1441"/>
      <c r="H1441"/>
      <c r="I1441"/>
      <c r="J1441"/>
      <c r="K1441"/>
      <c r="L1441"/>
      <c r="M1441"/>
      <c r="N1441"/>
      <c r="O1441"/>
      <c r="P1441"/>
      <c r="Q1441"/>
      <c r="R1441"/>
      <c r="T1441"/>
      <c r="U1441"/>
      <c r="V1441"/>
      <c r="W1441"/>
      <c r="X1441" s="75"/>
      <c r="Y1441"/>
      <c r="Z1441" s="75"/>
      <c r="AA1441" s="75"/>
      <c r="AB1441"/>
      <c r="AC1441"/>
      <c r="AD1441"/>
      <c r="AE1441"/>
    </row>
    <row r="1442" spans="2:31" ht="15" x14ac:dyDescent="0.25">
      <c r="B1442"/>
      <c r="C1442"/>
      <c r="D1442"/>
      <c r="E1442"/>
      <c r="F1442"/>
      <c r="G1442"/>
      <c r="H1442"/>
      <c r="I1442"/>
      <c r="J1442"/>
      <c r="K1442"/>
      <c r="L1442"/>
      <c r="M1442"/>
      <c r="N1442"/>
      <c r="O1442"/>
      <c r="P1442"/>
      <c r="Q1442"/>
      <c r="R1442"/>
      <c r="T1442"/>
      <c r="U1442"/>
      <c r="V1442"/>
      <c r="W1442"/>
      <c r="X1442" s="75"/>
      <c r="Y1442"/>
      <c r="Z1442" s="75"/>
      <c r="AA1442" s="75"/>
      <c r="AB1442"/>
      <c r="AC1442"/>
      <c r="AD1442"/>
      <c r="AE1442"/>
    </row>
    <row r="1443" spans="2:31" ht="15" x14ac:dyDescent="0.25">
      <c r="B1443"/>
      <c r="C1443"/>
      <c r="D1443"/>
      <c r="E1443"/>
      <c r="F1443"/>
      <c r="G1443"/>
      <c r="H1443"/>
      <c r="I1443"/>
      <c r="J1443"/>
      <c r="K1443"/>
      <c r="L1443"/>
      <c r="M1443"/>
      <c r="N1443"/>
      <c r="O1443"/>
      <c r="P1443"/>
      <c r="Q1443"/>
      <c r="R1443"/>
      <c r="T1443"/>
      <c r="U1443"/>
      <c r="V1443"/>
      <c r="W1443"/>
      <c r="X1443" s="75"/>
      <c r="Y1443"/>
      <c r="Z1443" s="75"/>
      <c r="AA1443" s="75"/>
      <c r="AB1443"/>
      <c r="AC1443"/>
      <c r="AD1443"/>
      <c r="AE1443"/>
    </row>
    <row r="1444" spans="2:31" ht="15" x14ac:dyDescent="0.25">
      <c r="B1444"/>
      <c r="C1444"/>
      <c r="D1444"/>
      <c r="E1444"/>
      <c r="F1444"/>
      <c r="G1444"/>
      <c r="H1444"/>
      <c r="I1444"/>
      <c r="J1444"/>
      <c r="K1444"/>
      <c r="L1444"/>
      <c r="M1444"/>
      <c r="N1444"/>
      <c r="O1444"/>
      <c r="P1444"/>
      <c r="Q1444"/>
      <c r="R1444"/>
      <c r="T1444"/>
      <c r="U1444"/>
      <c r="V1444"/>
      <c r="W1444"/>
      <c r="X1444" s="75"/>
      <c r="Y1444"/>
      <c r="Z1444" s="75"/>
      <c r="AA1444" s="75"/>
      <c r="AB1444"/>
      <c r="AC1444"/>
      <c r="AD1444"/>
      <c r="AE1444"/>
    </row>
    <row r="1445" spans="2:31" ht="15" x14ac:dyDescent="0.25">
      <c r="B1445"/>
      <c r="C1445"/>
      <c r="D1445"/>
      <c r="E1445"/>
      <c r="F1445"/>
      <c r="G1445"/>
      <c r="H1445"/>
      <c r="I1445"/>
      <c r="J1445"/>
      <c r="K1445"/>
      <c r="L1445"/>
      <c r="M1445"/>
      <c r="N1445"/>
      <c r="O1445"/>
      <c r="P1445"/>
      <c r="Q1445"/>
      <c r="R1445"/>
      <c r="T1445"/>
      <c r="U1445"/>
      <c r="V1445"/>
      <c r="W1445"/>
      <c r="X1445" s="75"/>
      <c r="Y1445"/>
      <c r="Z1445" s="75"/>
      <c r="AA1445" s="75"/>
      <c r="AB1445"/>
      <c r="AC1445"/>
      <c r="AD1445"/>
      <c r="AE1445"/>
    </row>
    <row r="1446" spans="2:31" ht="15" x14ac:dyDescent="0.25">
      <c r="B1446"/>
      <c r="C1446"/>
      <c r="D1446"/>
      <c r="E1446"/>
      <c r="F1446"/>
      <c r="G1446"/>
      <c r="H1446"/>
      <c r="I1446"/>
      <c r="J1446"/>
      <c r="K1446"/>
      <c r="L1446"/>
      <c r="M1446"/>
      <c r="N1446"/>
      <c r="O1446"/>
      <c r="P1446"/>
      <c r="Q1446"/>
      <c r="R1446"/>
      <c r="T1446"/>
      <c r="U1446"/>
      <c r="V1446"/>
      <c r="W1446"/>
      <c r="X1446" s="75"/>
      <c r="Y1446"/>
      <c r="Z1446" s="75"/>
      <c r="AA1446" s="75"/>
      <c r="AB1446"/>
      <c r="AC1446"/>
      <c r="AD1446"/>
      <c r="AE1446"/>
    </row>
    <row r="1447" spans="2:31" ht="15" x14ac:dyDescent="0.25">
      <c r="B1447"/>
      <c r="C1447"/>
      <c r="D1447"/>
      <c r="E1447"/>
      <c r="F1447"/>
      <c r="G1447"/>
      <c r="H1447"/>
      <c r="I1447"/>
      <c r="J1447"/>
      <c r="K1447"/>
      <c r="L1447"/>
      <c r="M1447"/>
      <c r="N1447"/>
      <c r="O1447"/>
      <c r="P1447"/>
      <c r="Q1447"/>
      <c r="R1447"/>
      <c r="T1447"/>
      <c r="U1447"/>
      <c r="V1447"/>
      <c r="W1447"/>
      <c r="X1447" s="75"/>
      <c r="Y1447"/>
      <c r="Z1447" s="75"/>
      <c r="AA1447" s="75"/>
      <c r="AB1447"/>
      <c r="AC1447"/>
      <c r="AD1447"/>
      <c r="AE1447"/>
    </row>
    <row r="1448" spans="2:31" ht="15" x14ac:dyDescent="0.25">
      <c r="B1448"/>
      <c r="C1448"/>
      <c r="D1448"/>
      <c r="E1448"/>
      <c r="F1448"/>
      <c r="G1448"/>
      <c r="H1448"/>
      <c r="I1448"/>
      <c r="J1448"/>
      <c r="K1448"/>
      <c r="L1448"/>
      <c r="M1448"/>
      <c r="N1448"/>
      <c r="O1448"/>
      <c r="P1448"/>
      <c r="Q1448"/>
      <c r="R1448"/>
      <c r="T1448"/>
      <c r="U1448"/>
      <c r="V1448"/>
      <c r="W1448"/>
      <c r="X1448" s="75"/>
      <c r="Y1448"/>
      <c r="Z1448" s="75"/>
      <c r="AA1448" s="75"/>
      <c r="AB1448"/>
      <c r="AC1448"/>
      <c r="AD1448"/>
      <c r="AE1448"/>
    </row>
    <row r="1449" spans="2:31" ht="15" x14ac:dyDescent="0.25">
      <c r="B1449"/>
      <c r="C1449"/>
      <c r="D1449"/>
      <c r="E1449"/>
      <c r="F1449"/>
      <c r="G1449"/>
      <c r="H1449"/>
      <c r="I1449"/>
      <c r="J1449"/>
      <c r="K1449"/>
      <c r="L1449"/>
      <c r="M1449"/>
      <c r="N1449"/>
      <c r="O1449"/>
      <c r="P1449"/>
      <c r="Q1449"/>
      <c r="R1449"/>
      <c r="T1449"/>
      <c r="U1449"/>
      <c r="V1449"/>
      <c r="W1449"/>
      <c r="X1449" s="75"/>
      <c r="Y1449"/>
      <c r="Z1449" s="75"/>
      <c r="AA1449" s="75"/>
      <c r="AB1449"/>
      <c r="AC1449"/>
      <c r="AD1449"/>
      <c r="AE1449"/>
    </row>
    <row r="1450" spans="2:31" ht="15" x14ac:dyDescent="0.25">
      <c r="B1450"/>
      <c r="C1450"/>
      <c r="D1450"/>
      <c r="E1450"/>
      <c r="F1450"/>
      <c r="G1450"/>
      <c r="H1450"/>
      <c r="I1450"/>
      <c r="J1450"/>
      <c r="K1450"/>
      <c r="L1450"/>
      <c r="M1450"/>
      <c r="N1450"/>
      <c r="O1450"/>
      <c r="P1450"/>
      <c r="Q1450"/>
      <c r="R1450"/>
      <c r="T1450"/>
      <c r="U1450"/>
      <c r="V1450"/>
      <c r="W1450"/>
      <c r="X1450" s="75"/>
      <c r="Y1450"/>
      <c r="Z1450" s="75"/>
      <c r="AA1450"/>
      <c r="AB1450"/>
      <c r="AC1450"/>
      <c r="AD1450"/>
      <c r="AE1450"/>
    </row>
    <row r="1451" spans="2:31" ht="15" x14ac:dyDescent="0.25">
      <c r="B1451"/>
      <c r="C1451"/>
      <c r="D1451"/>
      <c r="E1451"/>
      <c r="F1451"/>
      <c r="G1451"/>
      <c r="H1451"/>
      <c r="I1451"/>
      <c r="J1451"/>
      <c r="K1451"/>
      <c r="L1451"/>
      <c r="M1451"/>
      <c r="N1451"/>
      <c r="O1451"/>
      <c r="P1451"/>
      <c r="Q1451"/>
      <c r="R1451"/>
      <c r="T1451"/>
      <c r="U1451"/>
      <c r="V1451"/>
      <c r="W1451"/>
      <c r="X1451" s="75"/>
      <c r="Y1451"/>
      <c r="Z1451" s="75"/>
      <c r="AA1451"/>
      <c r="AB1451"/>
      <c r="AC1451"/>
      <c r="AD1451"/>
      <c r="AE1451"/>
    </row>
    <row r="1452" spans="2:31" ht="15" x14ac:dyDescent="0.25">
      <c r="B1452"/>
      <c r="C1452"/>
      <c r="D1452"/>
      <c r="E1452"/>
      <c r="F1452"/>
      <c r="G1452"/>
      <c r="H1452"/>
      <c r="I1452"/>
      <c r="J1452"/>
      <c r="K1452"/>
      <c r="L1452"/>
      <c r="M1452"/>
      <c r="N1452"/>
      <c r="O1452"/>
      <c r="P1452"/>
      <c r="Q1452"/>
      <c r="R1452"/>
      <c r="T1452"/>
      <c r="U1452"/>
      <c r="V1452"/>
      <c r="W1452"/>
      <c r="X1452" s="75"/>
      <c r="Y1452"/>
      <c r="Z1452" s="75"/>
      <c r="AA1452" s="75"/>
      <c r="AB1452"/>
      <c r="AC1452"/>
      <c r="AD1452"/>
      <c r="AE1452"/>
    </row>
    <row r="1453" spans="2:31" ht="15" x14ac:dyDescent="0.25">
      <c r="B1453"/>
      <c r="C1453"/>
      <c r="D1453"/>
      <c r="E1453"/>
      <c r="F1453"/>
      <c r="G1453"/>
      <c r="H1453"/>
      <c r="I1453"/>
      <c r="J1453"/>
      <c r="K1453"/>
      <c r="L1453"/>
      <c r="M1453"/>
      <c r="N1453"/>
      <c r="O1453"/>
      <c r="P1453"/>
      <c r="Q1453"/>
      <c r="R1453"/>
      <c r="T1453"/>
      <c r="U1453"/>
      <c r="V1453"/>
      <c r="W1453"/>
      <c r="X1453" s="75"/>
      <c r="Y1453"/>
      <c r="Z1453" s="75"/>
      <c r="AA1453" s="75"/>
      <c r="AB1453"/>
      <c r="AC1453"/>
      <c r="AD1453"/>
      <c r="AE1453"/>
    </row>
    <row r="1454" spans="2:31" ht="15" x14ac:dyDescent="0.25">
      <c r="B1454"/>
      <c r="C1454"/>
      <c r="D1454"/>
      <c r="E1454"/>
      <c r="F1454"/>
      <c r="G1454"/>
      <c r="H1454"/>
      <c r="I1454"/>
      <c r="J1454"/>
      <c r="K1454"/>
      <c r="L1454"/>
      <c r="M1454"/>
      <c r="N1454"/>
      <c r="O1454"/>
      <c r="P1454"/>
      <c r="Q1454"/>
      <c r="R1454"/>
      <c r="T1454"/>
      <c r="U1454"/>
      <c r="V1454"/>
      <c r="W1454"/>
      <c r="X1454" s="75"/>
      <c r="Y1454"/>
      <c r="Z1454" s="75"/>
      <c r="AA1454" s="75"/>
      <c r="AB1454"/>
      <c r="AC1454"/>
      <c r="AD1454"/>
      <c r="AE1454"/>
    </row>
    <row r="1455" spans="2:31" ht="15" x14ac:dyDescent="0.25">
      <c r="B1455"/>
      <c r="C1455"/>
      <c r="D1455"/>
      <c r="E1455"/>
      <c r="F1455"/>
      <c r="G1455"/>
      <c r="H1455"/>
      <c r="I1455"/>
      <c r="J1455"/>
      <c r="K1455"/>
      <c r="L1455"/>
      <c r="M1455"/>
      <c r="N1455"/>
      <c r="O1455"/>
      <c r="P1455"/>
      <c r="Q1455"/>
      <c r="R1455"/>
      <c r="T1455"/>
      <c r="U1455"/>
      <c r="V1455"/>
      <c r="W1455"/>
      <c r="X1455" s="75"/>
      <c r="Y1455"/>
      <c r="Z1455" s="75"/>
      <c r="AA1455" s="75"/>
      <c r="AB1455"/>
      <c r="AC1455"/>
      <c r="AD1455"/>
      <c r="AE1455"/>
    </row>
    <row r="1456" spans="2:31" ht="15" x14ac:dyDescent="0.25">
      <c r="B1456"/>
      <c r="C1456"/>
      <c r="D1456"/>
      <c r="E1456"/>
      <c r="F1456"/>
      <c r="G1456"/>
      <c r="H1456"/>
      <c r="I1456"/>
      <c r="J1456"/>
      <c r="K1456"/>
      <c r="L1456"/>
      <c r="M1456"/>
      <c r="N1456"/>
      <c r="O1456"/>
      <c r="P1456"/>
      <c r="Q1456"/>
      <c r="R1456"/>
      <c r="T1456"/>
      <c r="U1456"/>
      <c r="V1456"/>
      <c r="W1456"/>
      <c r="X1456" s="75"/>
      <c r="Y1456"/>
      <c r="Z1456" s="75"/>
      <c r="AA1456" s="75"/>
      <c r="AB1456"/>
      <c r="AC1456"/>
      <c r="AD1456"/>
      <c r="AE1456"/>
    </row>
    <row r="1457" spans="2:31" ht="15" x14ac:dyDescent="0.25">
      <c r="B1457"/>
      <c r="C1457"/>
      <c r="D1457"/>
      <c r="E1457"/>
      <c r="F1457"/>
      <c r="G1457"/>
      <c r="H1457"/>
      <c r="I1457"/>
      <c r="J1457"/>
      <c r="K1457"/>
      <c r="L1457"/>
      <c r="M1457"/>
      <c r="N1457"/>
      <c r="O1457"/>
      <c r="P1457"/>
      <c r="Q1457"/>
      <c r="R1457"/>
      <c r="T1457"/>
      <c r="U1457"/>
      <c r="V1457"/>
      <c r="W1457"/>
      <c r="X1457" s="75"/>
      <c r="Y1457"/>
      <c r="Z1457" s="75"/>
      <c r="AA1457" s="75"/>
      <c r="AB1457"/>
      <c r="AC1457"/>
      <c r="AD1457"/>
      <c r="AE1457"/>
    </row>
    <row r="1458" spans="2:31" ht="15" x14ac:dyDescent="0.25">
      <c r="B1458"/>
      <c r="C1458"/>
      <c r="D1458"/>
      <c r="E1458"/>
      <c r="F1458"/>
      <c r="G1458"/>
      <c r="H1458"/>
      <c r="I1458"/>
      <c r="J1458"/>
      <c r="K1458"/>
      <c r="L1458"/>
      <c r="M1458"/>
      <c r="N1458"/>
      <c r="O1458"/>
      <c r="P1458"/>
      <c r="Q1458"/>
      <c r="R1458"/>
      <c r="T1458"/>
      <c r="U1458"/>
      <c r="V1458"/>
      <c r="W1458"/>
      <c r="X1458" s="75"/>
      <c r="Y1458"/>
      <c r="Z1458" s="75"/>
      <c r="AA1458" s="75"/>
      <c r="AB1458"/>
      <c r="AC1458"/>
      <c r="AD1458"/>
      <c r="AE1458"/>
    </row>
    <row r="1459" spans="2:31" ht="15" x14ac:dyDescent="0.25">
      <c r="B1459"/>
      <c r="C1459"/>
      <c r="D1459"/>
      <c r="E1459"/>
      <c r="F1459"/>
      <c r="G1459"/>
      <c r="H1459"/>
      <c r="I1459"/>
      <c r="J1459"/>
      <c r="K1459"/>
      <c r="L1459"/>
      <c r="M1459"/>
      <c r="N1459"/>
      <c r="O1459"/>
      <c r="P1459"/>
      <c r="Q1459"/>
      <c r="R1459"/>
      <c r="T1459"/>
      <c r="U1459"/>
      <c r="V1459"/>
      <c r="W1459"/>
      <c r="X1459" s="75"/>
      <c r="Y1459"/>
      <c r="Z1459" s="75"/>
      <c r="AA1459" s="75"/>
      <c r="AB1459"/>
      <c r="AC1459"/>
      <c r="AD1459"/>
      <c r="AE1459"/>
    </row>
    <row r="1460" spans="2:31" ht="15" x14ac:dyDescent="0.25">
      <c r="B1460"/>
      <c r="C1460"/>
      <c r="D1460"/>
      <c r="E1460"/>
      <c r="F1460"/>
      <c r="G1460"/>
      <c r="H1460"/>
      <c r="I1460"/>
      <c r="J1460"/>
      <c r="K1460"/>
      <c r="L1460"/>
      <c r="M1460"/>
      <c r="N1460"/>
      <c r="O1460"/>
      <c r="P1460"/>
      <c r="Q1460"/>
      <c r="R1460"/>
      <c r="T1460"/>
      <c r="U1460"/>
      <c r="V1460"/>
      <c r="W1460"/>
      <c r="X1460" s="75"/>
      <c r="Y1460"/>
      <c r="Z1460" s="75"/>
      <c r="AA1460" s="75"/>
      <c r="AB1460"/>
      <c r="AC1460"/>
      <c r="AD1460"/>
      <c r="AE1460"/>
    </row>
    <row r="1461" spans="2:31" ht="15" x14ac:dyDescent="0.25">
      <c r="B1461"/>
      <c r="C1461"/>
      <c r="D1461"/>
      <c r="E1461"/>
      <c r="F1461"/>
      <c r="G1461"/>
      <c r="H1461"/>
      <c r="I1461"/>
      <c r="J1461"/>
      <c r="K1461"/>
      <c r="L1461"/>
      <c r="M1461"/>
      <c r="N1461"/>
      <c r="O1461"/>
      <c r="P1461"/>
      <c r="Q1461"/>
      <c r="R1461"/>
      <c r="T1461"/>
      <c r="U1461"/>
      <c r="V1461"/>
      <c r="W1461"/>
      <c r="X1461" s="75"/>
      <c r="Y1461"/>
      <c r="Z1461"/>
      <c r="AA1461"/>
      <c r="AB1461"/>
      <c r="AC1461"/>
      <c r="AD1461"/>
      <c r="AE1461"/>
    </row>
    <row r="1462" spans="2:31" ht="15" x14ac:dyDescent="0.25">
      <c r="B1462"/>
      <c r="C1462"/>
      <c r="D1462"/>
      <c r="E1462"/>
      <c r="F1462"/>
      <c r="G1462"/>
      <c r="H1462"/>
      <c r="I1462"/>
      <c r="J1462"/>
      <c r="K1462"/>
      <c r="L1462"/>
      <c r="M1462"/>
      <c r="N1462"/>
      <c r="O1462"/>
      <c r="P1462"/>
      <c r="Q1462"/>
      <c r="R1462"/>
      <c r="T1462"/>
      <c r="U1462"/>
      <c r="V1462"/>
      <c r="W1462"/>
      <c r="X1462" s="75"/>
      <c r="Y1462"/>
      <c r="Z1462" s="75"/>
      <c r="AA1462" s="75"/>
      <c r="AB1462"/>
      <c r="AC1462"/>
      <c r="AD1462"/>
      <c r="AE1462"/>
    </row>
    <row r="1463" spans="2:31" ht="15" x14ac:dyDescent="0.25">
      <c r="B1463"/>
      <c r="C1463"/>
      <c r="D1463"/>
      <c r="E1463"/>
      <c r="F1463"/>
      <c r="G1463"/>
      <c r="H1463"/>
      <c r="I1463"/>
      <c r="J1463"/>
      <c r="K1463"/>
      <c r="L1463"/>
      <c r="M1463"/>
      <c r="N1463"/>
      <c r="O1463"/>
      <c r="P1463"/>
      <c r="Q1463"/>
      <c r="R1463"/>
      <c r="T1463"/>
      <c r="U1463"/>
      <c r="V1463"/>
      <c r="W1463"/>
      <c r="X1463" s="75"/>
      <c r="Y1463"/>
      <c r="Z1463" s="75"/>
      <c r="AA1463" s="75"/>
      <c r="AB1463"/>
      <c r="AC1463"/>
      <c r="AD1463"/>
      <c r="AE1463"/>
    </row>
    <row r="1464" spans="2:31" ht="15" x14ac:dyDescent="0.25">
      <c r="B1464"/>
      <c r="C1464"/>
      <c r="D1464"/>
      <c r="E1464"/>
      <c r="F1464"/>
      <c r="G1464"/>
      <c r="H1464"/>
      <c r="I1464"/>
      <c r="J1464"/>
      <c r="K1464"/>
      <c r="L1464"/>
      <c r="M1464"/>
      <c r="N1464"/>
      <c r="O1464"/>
      <c r="P1464"/>
      <c r="Q1464"/>
      <c r="R1464"/>
      <c r="T1464"/>
      <c r="U1464"/>
      <c r="V1464"/>
      <c r="W1464"/>
      <c r="X1464" s="75"/>
      <c r="Y1464"/>
      <c r="Z1464"/>
      <c r="AA1464"/>
      <c r="AB1464"/>
      <c r="AC1464"/>
      <c r="AD1464"/>
      <c r="AE1464"/>
    </row>
    <row r="1465" spans="2:31" ht="15" x14ac:dyDescent="0.25">
      <c r="B1465"/>
      <c r="C1465"/>
      <c r="D1465"/>
      <c r="E1465"/>
      <c r="F1465"/>
      <c r="G1465"/>
      <c r="H1465"/>
      <c r="I1465"/>
      <c r="J1465"/>
      <c r="K1465"/>
      <c r="L1465"/>
      <c r="M1465"/>
      <c r="N1465"/>
      <c r="O1465"/>
      <c r="P1465"/>
      <c r="Q1465"/>
      <c r="R1465"/>
      <c r="T1465"/>
      <c r="U1465"/>
      <c r="V1465"/>
      <c r="W1465"/>
      <c r="X1465" s="75"/>
      <c r="Y1465"/>
      <c r="Z1465" s="75"/>
      <c r="AA1465"/>
      <c r="AB1465"/>
      <c r="AC1465"/>
      <c r="AD1465"/>
      <c r="AE1465"/>
    </row>
    <row r="1466" spans="2:31" ht="15" x14ac:dyDescent="0.25">
      <c r="B1466"/>
      <c r="C1466"/>
      <c r="D1466"/>
      <c r="E1466"/>
      <c r="F1466"/>
      <c r="G1466"/>
      <c r="H1466"/>
      <c r="I1466"/>
      <c r="J1466"/>
      <c r="K1466"/>
      <c r="L1466"/>
      <c r="M1466"/>
      <c r="N1466"/>
      <c r="O1466"/>
      <c r="P1466"/>
      <c r="Q1466"/>
      <c r="R1466"/>
      <c r="T1466"/>
      <c r="U1466"/>
      <c r="V1466"/>
      <c r="W1466"/>
      <c r="X1466" s="75"/>
      <c r="Y1466"/>
      <c r="Z1466"/>
      <c r="AA1466"/>
      <c r="AB1466"/>
      <c r="AC1466"/>
      <c r="AD1466"/>
      <c r="AE1466"/>
    </row>
    <row r="1467" spans="2:31" ht="15" x14ac:dyDescent="0.25">
      <c r="B1467"/>
      <c r="C1467"/>
      <c r="D1467"/>
      <c r="E1467"/>
      <c r="F1467"/>
      <c r="G1467"/>
      <c r="H1467"/>
      <c r="I1467"/>
      <c r="J1467"/>
      <c r="K1467"/>
      <c r="L1467"/>
      <c r="M1467"/>
      <c r="N1467"/>
      <c r="O1467"/>
      <c r="P1467"/>
      <c r="Q1467"/>
      <c r="R1467"/>
      <c r="T1467"/>
      <c r="U1467"/>
      <c r="V1467"/>
      <c r="W1467"/>
      <c r="X1467" s="75"/>
      <c r="Y1467"/>
      <c r="Z1467"/>
      <c r="AA1467"/>
      <c r="AB1467"/>
      <c r="AC1467"/>
      <c r="AD1467"/>
      <c r="AE1467"/>
    </row>
    <row r="1468" spans="2:31" ht="15" x14ac:dyDescent="0.25">
      <c r="B1468"/>
      <c r="C1468"/>
      <c r="D1468"/>
      <c r="E1468"/>
      <c r="F1468"/>
      <c r="G1468"/>
      <c r="H1468"/>
      <c r="I1468"/>
      <c r="J1468"/>
      <c r="K1468"/>
      <c r="L1468"/>
      <c r="M1468"/>
      <c r="N1468"/>
      <c r="O1468"/>
      <c r="P1468"/>
      <c r="Q1468"/>
      <c r="R1468"/>
      <c r="T1468"/>
      <c r="U1468"/>
      <c r="V1468"/>
      <c r="W1468"/>
      <c r="X1468" s="75"/>
      <c r="Y1468"/>
      <c r="Z1468"/>
      <c r="AA1468"/>
      <c r="AB1468"/>
      <c r="AC1468"/>
      <c r="AD1468"/>
      <c r="AE1468"/>
    </row>
    <row r="1469" spans="2:31" ht="15" x14ac:dyDescent="0.25">
      <c r="B1469"/>
      <c r="C1469"/>
      <c r="D1469"/>
      <c r="E1469"/>
      <c r="F1469"/>
      <c r="G1469"/>
      <c r="H1469"/>
      <c r="I1469"/>
      <c r="J1469"/>
      <c r="K1469"/>
      <c r="L1469"/>
      <c r="M1469"/>
      <c r="N1469"/>
      <c r="O1469"/>
      <c r="P1469"/>
      <c r="Q1469"/>
      <c r="R1469"/>
      <c r="T1469"/>
      <c r="U1469"/>
      <c r="V1469"/>
      <c r="W1469"/>
      <c r="X1469" s="75"/>
      <c r="Y1469"/>
      <c r="Z1469" s="75"/>
      <c r="AA1469" s="75"/>
      <c r="AB1469"/>
      <c r="AC1469"/>
      <c r="AD1469"/>
      <c r="AE1469"/>
    </row>
    <row r="1470" spans="2:31" ht="15" x14ac:dyDescent="0.25">
      <c r="B1470"/>
      <c r="C1470"/>
      <c r="D1470"/>
      <c r="E1470"/>
      <c r="F1470"/>
      <c r="G1470"/>
      <c r="H1470"/>
      <c r="I1470"/>
      <c r="J1470"/>
      <c r="K1470"/>
      <c r="L1470"/>
      <c r="M1470"/>
      <c r="N1470"/>
      <c r="O1470"/>
      <c r="P1470"/>
      <c r="Q1470"/>
      <c r="R1470"/>
      <c r="T1470"/>
      <c r="U1470"/>
      <c r="V1470"/>
      <c r="W1470"/>
      <c r="X1470" s="75"/>
      <c r="Y1470"/>
      <c r="Z1470"/>
      <c r="AA1470"/>
      <c r="AB1470"/>
      <c r="AC1470"/>
      <c r="AD1470"/>
      <c r="AE1470"/>
    </row>
    <row r="1471" spans="2:31" ht="15" x14ac:dyDescent="0.25">
      <c r="B1471"/>
      <c r="C1471"/>
      <c r="D1471"/>
      <c r="E1471"/>
      <c r="F1471"/>
      <c r="G1471"/>
      <c r="H1471"/>
      <c r="I1471"/>
      <c r="J1471"/>
      <c r="K1471"/>
      <c r="L1471"/>
      <c r="M1471"/>
      <c r="N1471"/>
      <c r="O1471"/>
      <c r="P1471"/>
      <c r="Q1471"/>
      <c r="R1471"/>
      <c r="T1471"/>
      <c r="U1471"/>
      <c r="V1471"/>
      <c r="W1471"/>
      <c r="X1471" s="75"/>
      <c r="Y1471"/>
      <c r="Z1471"/>
      <c r="AA1471"/>
      <c r="AB1471"/>
      <c r="AC1471"/>
      <c r="AD1471"/>
      <c r="AE1471"/>
    </row>
    <row r="1472" spans="2:31" ht="15" x14ac:dyDescent="0.25">
      <c r="B1472"/>
      <c r="C1472"/>
      <c r="D1472"/>
      <c r="E1472"/>
      <c r="F1472"/>
      <c r="G1472"/>
      <c r="H1472"/>
      <c r="I1472"/>
      <c r="J1472"/>
      <c r="K1472"/>
      <c r="L1472"/>
      <c r="M1472"/>
      <c r="N1472"/>
      <c r="O1472"/>
      <c r="P1472"/>
      <c r="Q1472"/>
      <c r="R1472"/>
      <c r="T1472"/>
      <c r="U1472"/>
      <c r="V1472"/>
      <c r="W1472"/>
      <c r="X1472" s="75"/>
      <c r="Y1472"/>
      <c r="Z1472" s="75"/>
      <c r="AA1472" s="75"/>
      <c r="AB1472"/>
      <c r="AC1472"/>
      <c r="AD1472"/>
      <c r="AE1472"/>
    </row>
    <row r="1473" spans="2:31" ht="15" x14ac:dyDescent="0.25">
      <c r="B1473"/>
      <c r="C1473"/>
      <c r="D1473"/>
      <c r="E1473"/>
      <c r="F1473"/>
      <c r="G1473"/>
      <c r="H1473"/>
      <c r="I1473"/>
      <c r="J1473"/>
      <c r="K1473"/>
      <c r="L1473"/>
      <c r="M1473"/>
      <c r="N1473"/>
      <c r="O1473"/>
      <c r="P1473"/>
      <c r="Q1473"/>
      <c r="R1473"/>
      <c r="T1473"/>
      <c r="U1473"/>
      <c r="V1473"/>
      <c r="W1473"/>
      <c r="X1473" s="75"/>
      <c r="Y1473"/>
      <c r="Z1473"/>
      <c r="AA1473"/>
      <c r="AB1473"/>
      <c r="AC1473"/>
      <c r="AD1473"/>
      <c r="AE1473"/>
    </row>
    <row r="1474" spans="2:31" ht="15" x14ac:dyDescent="0.25">
      <c r="B1474"/>
      <c r="C1474"/>
      <c r="D1474"/>
      <c r="E1474"/>
      <c r="F1474"/>
      <c r="G1474"/>
      <c r="H1474"/>
      <c r="I1474"/>
      <c r="J1474"/>
      <c r="K1474"/>
      <c r="L1474"/>
      <c r="M1474"/>
      <c r="N1474"/>
      <c r="O1474"/>
      <c r="P1474"/>
      <c r="Q1474"/>
      <c r="R1474"/>
      <c r="T1474"/>
      <c r="U1474"/>
      <c r="V1474"/>
      <c r="W1474"/>
      <c r="X1474" s="75"/>
      <c r="Y1474"/>
      <c r="Z1474"/>
      <c r="AA1474"/>
      <c r="AB1474"/>
      <c r="AC1474"/>
      <c r="AD1474"/>
      <c r="AE1474"/>
    </row>
    <row r="1475" spans="2:31" ht="15" x14ac:dyDescent="0.25">
      <c r="B1475"/>
      <c r="C1475"/>
      <c r="D1475"/>
      <c r="E1475"/>
      <c r="F1475"/>
      <c r="G1475"/>
      <c r="H1475"/>
      <c r="I1475"/>
      <c r="J1475"/>
      <c r="K1475"/>
      <c r="L1475"/>
      <c r="M1475"/>
      <c r="N1475"/>
      <c r="O1475"/>
      <c r="P1475"/>
      <c r="Q1475"/>
      <c r="R1475"/>
      <c r="T1475"/>
      <c r="U1475"/>
      <c r="V1475"/>
      <c r="W1475"/>
      <c r="X1475" s="75"/>
      <c r="Y1475"/>
      <c r="Z1475"/>
      <c r="AA1475"/>
      <c r="AB1475"/>
      <c r="AC1475"/>
      <c r="AD1475"/>
      <c r="AE1475"/>
    </row>
    <row r="1476" spans="2:31" ht="15" x14ac:dyDescent="0.25">
      <c r="B1476"/>
      <c r="C1476"/>
      <c r="D1476"/>
      <c r="E1476"/>
      <c r="F1476"/>
      <c r="G1476"/>
      <c r="H1476"/>
      <c r="I1476"/>
      <c r="J1476"/>
      <c r="K1476"/>
      <c r="L1476"/>
      <c r="M1476"/>
      <c r="N1476"/>
      <c r="O1476"/>
      <c r="P1476"/>
      <c r="Q1476"/>
      <c r="R1476"/>
      <c r="T1476"/>
      <c r="U1476"/>
      <c r="V1476"/>
      <c r="W1476"/>
      <c r="X1476" s="75"/>
      <c r="Y1476"/>
      <c r="Z1476"/>
      <c r="AA1476"/>
      <c r="AB1476"/>
      <c r="AC1476"/>
      <c r="AD1476"/>
      <c r="AE1476"/>
    </row>
    <row r="1477" spans="2:31" ht="15" x14ac:dyDescent="0.25">
      <c r="B1477"/>
      <c r="C1477"/>
      <c r="D1477"/>
      <c r="E1477"/>
      <c r="F1477"/>
      <c r="G1477"/>
      <c r="H1477"/>
      <c r="I1477"/>
      <c r="J1477"/>
      <c r="K1477"/>
      <c r="L1477"/>
      <c r="M1477"/>
      <c r="N1477"/>
      <c r="O1477"/>
      <c r="P1477"/>
      <c r="Q1477"/>
      <c r="R1477"/>
      <c r="T1477"/>
      <c r="U1477"/>
      <c r="V1477"/>
      <c r="W1477"/>
      <c r="X1477" s="75"/>
      <c r="Y1477"/>
      <c r="Z1477" s="75"/>
      <c r="AA1477"/>
      <c r="AB1477"/>
      <c r="AC1477"/>
      <c r="AD1477"/>
      <c r="AE1477"/>
    </row>
    <row r="1478" spans="2:31" ht="15" x14ac:dyDescent="0.25">
      <c r="B1478"/>
      <c r="C1478"/>
      <c r="D1478"/>
      <c r="E1478"/>
      <c r="F1478"/>
      <c r="G1478"/>
      <c r="H1478"/>
      <c r="I1478"/>
      <c r="J1478"/>
      <c r="K1478"/>
      <c r="L1478"/>
      <c r="M1478"/>
      <c r="N1478"/>
      <c r="O1478"/>
      <c r="P1478"/>
      <c r="Q1478"/>
      <c r="R1478"/>
      <c r="T1478"/>
      <c r="U1478"/>
      <c r="V1478"/>
      <c r="W1478"/>
      <c r="X1478" s="75"/>
      <c r="Y1478"/>
      <c r="Z1478" s="75"/>
      <c r="AA1478"/>
      <c r="AB1478"/>
      <c r="AC1478"/>
      <c r="AD1478"/>
      <c r="AE1478"/>
    </row>
    <row r="1479" spans="2:31" ht="15" x14ac:dyDescent="0.25">
      <c r="B1479"/>
      <c r="C1479"/>
      <c r="D1479"/>
      <c r="E1479"/>
      <c r="F1479"/>
      <c r="G1479"/>
      <c r="H1479"/>
      <c r="I1479"/>
      <c r="J1479"/>
      <c r="K1479"/>
      <c r="L1479"/>
      <c r="M1479"/>
      <c r="N1479"/>
      <c r="O1479"/>
      <c r="P1479"/>
      <c r="Q1479"/>
      <c r="R1479"/>
      <c r="T1479"/>
      <c r="U1479"/>
      <c r="V1479"/>
      <c r="W1479"/>
      <c r="X1479" s="75"/>
      <c r="Y1479"/>
      <c r="Z1479"/>
      <c r="AA1479"/>
      <c r="AB1479"/>
      <c r="AC1479"/>
      <c r="AD1479"/>
      <c r="AE1479"/>
    </row>
    <row r="1480" spans="2:31" ht="15" x14ac:dyDescent="0.25">
      <c r="B1480"/>
      <c r="C1480"/>
      <c r="D1480"/>
      <c r="E1480"/>
      <c r="F1480"/>
      <c r="G1480"/>
      <c r="H1480"/>
      <c r="I1480"/>
      <c r="J1480"/>
      <c r="K1480"/>
      <c r="L1480"/>
      <c r="M1480"/>
      <c r="N1480"/>
      <c r="O1480"/>
      <c r="P1480"/>
      <c r="Q1480"/>
      <c r="R1480"/>
      <c r="T1480"/>
      <c r="U1480"/>
      <c r="V1480"/>
      <c r="W1480"/>
      <c r="X1480" s="75"/>
      <c r="Y1480"/>
      <c r="Z1480"/>
      <c r="AA1480"/>
      <c r="AB1480"/>
      <c r="AC1480"/>
      <c r="AD1480"/>
      <c r="AE1480"/>
    </row>
    <row r="1481" spans="2:31" ht="15" x14ac:dyDescent="0.25">
      <c r="B1481"/>
      <c r="C1481"/>
      <c r="D1481"/>
      <c r="E1481"/>
      <c r="F1481"/>
      <c r="G1481"/>
      <c r="H1481"/>
      <c r="I1481"/>
      <c r="J1481"/>
      <c r="K1481"/>
      <c r="L1481"/>
      <c r="M1481"/>
      <c r="N1481"/>
      <c r="O1481"/>
      <c r="P1481"/>
      <c r="Q1481"/>
      <c r="R1481"/>
      <c r="T1481"/>
      <c r="U1481"/>
      <c r="V1481"/>
      <c r="W1481"/>
      <c r="X1481" s="75"/>
      <c r="Y1481"/>
      <c r="Z1481" s="75"/>
      <c r="AA1481" s="75"/>
      <c r="AB1481"/>
      <c r="AC1481"/>
      <c r="AD1481"/>
      <c r="AE1481"/>
    </row>
    <row r="1482" spans="2:31" ht="15" x14ac:dyDescent="0.25">
      <c r="B1482"/>
      <c r="C1482"/>
      <c r="D1482"/>
      <c r="E1482"/>
      <c r="F1482"/>
      <c r="G1482"/>
      <c r="H1482"/>
      <c r="I1482"/>
      <c r="J1482"/>
      <c r="K1482"/>
      <c r="L1482"/>
      <c r="M1482"/>
      <c r="N1482"/>
      <c r="O1482"/>
      <c r="P1482"/>
      <c r="Q1482"/>
      <c r="R1482"/>
      <c r="T1482"/>
      <c r="U1482"/>
      <c r="V1482"/>
      <c r="W1482"/>
      <c r="X1482" s="75"/>
      <c r="Y1482"/>
      <c r="Z1482"/>
      <c r="AA1482"/>
      <c r="AB1482"/>
      <c r="AC1482"/>
      <c r="AD1482"/>
      <c r="AE1482"/>
    </row>
    <row r="1483" spans="2:31" ht="15" x14ac:dyDescent="0.25">
      <c r="B1483"/>
      <c r="C1483"/>
      <c r="D1483"/>
      <c r="E1483"/>
      <c r="F1483"/>
      <c r="G1483"/>
      <c r="H1483"/>
      <c r="I1483"/>
      <c r="J1483"/>
      <c r="K1483"/>
      <c r="L1483"/>
      <c r="M1483"/>
      <c r="N1483"/>
      <c r="O1483"/>
      <c r="P1483"/>
      <c r="Q1483"/>
      <c r="R1483"/>
      <c r="T1483"/>
      <c r="U1483"/>
      <c r="V1483"/>
      <c r="W1483"/>
      <c r="X1483" s="75"/>
      <c r="Y1483"/>
      <c r="Z1483" s="75"/>
      <c r="AA1483" s="75"/>
      <c r="AB1483"/>
      <c r="AC1483"/>
      <c r="AD1483"/>
      <c r="AE1483"/>
    </row>
    <row r="1484" spans="2:31" ht="15" x14ac:dyDescent="0.25">
      <c r="B1484"/>
      <c r="C1484"/>
      <c r="D1484"/>
      <c r="E1484"/>
      <c r="F1484"/>
      <c r="G1484"/>
      <c r="H1484"/>
      <c r="I1484"/>
      <c r="J1484"/>
      <c r="K1484"/>
      <c r="L1484"/>
      <c r="M1484"/>
      <c r="N1484"/>
      <c r="O1484"/>
      <c r="P1484"/>
      <c r="Q1484"/>
      <c r="R1484"/>
      <c r="T1484"/>
      <c r="U1484"/>
      <c r="V1484"/>
      <c r="W1484"/>
      <c r="X1484" s="75"/>
      <c r="Y1484"/>
      <c r="Z1484" s="75"/>
      <c r="AA1484" s="75"/>
      <c r="AB1484"/>
      <c r="AC1484"/>
      <c r="AD1484"/>
      <c r="AE1484"/>
    </row>
    <row r="1485" spans="2:31" ht="15" x14ac:dyDescent="0.25">
      <c r="B1485"/>
      <c r="C1485"/>
      <c r="D1485"/>
      <c r="E1485"/>
      <c r="F1485"/>
      <c r="G1485"/>
      <c r="H1485"/>
      <c r="I1485"/>
      <c r="J1485"/>
      <c r="K1485"/>
      <c r="L1485"/>
      <c r="M1485"/>
      <c r="N1485"/>
      <c r="O1485"/>
      <c r="P1485"/>
      <c r="Q1485"/>
      <c r="R1485"/>
      <c r="T1485"/>
      <c r="U1485"/>
      <c r="V1485"/>
      <c r="W1485"/>
      <c r="X1485" s="75"/>
      <c r="Y1485"/>
      <c r="Z1485"/>
      <c r="AA1485"/>
      <c r="AB1485"/>
      <c r="AC1485"/>
      <c r="AD1485"/>
      <c r="AE1485"/>
    </row>
    <row r="1486" spans="2:31" ht="15" x14ac:dyDescent="0.25">
      <c r="B1486"/>
      <c r="C1486"/>
      <c r="D1486"/>
      <c r="E1486"/>
      <c r="F1486"/>
      <c r="G1486"/>
      <c r="H1486"/>
      <c r="I1486"/>
      <c r="J1486"/>
      <c r="K1486"/>
      <c r="L1486"/>
      <c r="M1486"/>
      <c r="N1486"/>
      <c r="O1486"/>
      <c r="P1486"/>
      <c r="Q1486"/>
      <c r="R1486"/>
      <c r="T1486"/>
      <c r="U1486"/>
      <c r="V1486"/>
      <c r="W1486"/>
      <c r="X1486" s="75"/>
      <c r="Y1486"/>
      <c r="Z1486" s="75"/>
      <c r="AA1486" s="75"/>
      <c r="AB1486"/>
      <c r="AC1486"/>
      <c r="AD1486"/>
      <c r="AE1486"/>
    </row>
    <row r="1487" spans="2:31" ht="15" x14ac:dyDescent="0.25">
      <c r="B1487"/>
      <c r="C1487"/>
      <c r="D1487"/>
      <c r="E1487"/>
      <c r="F1487"/>
      <c r="G1487"/>
      <c r="H1487"/>
      <c r="I1487"/>
      <c r="J1487"/>
      <c r="K1487"/>
      <c r="L1487"/>
      <c r="M1487"/>
      <c r="N1487"/>
      <c r="O1487"/>
      <c r="P1487"/>
      <c r="Q1487"/>
      <c r="R1487"/>
      <c r="T1487"/>
      <c r="U1487"/>
      <c r="V1487"/>
      <c r="W1487"/>
      <c r="X1487" s="75"/>
      <c r="Y1487"/>
      <c r="Z1487" s="75"/>
      <c r="AA1487"/>
      <c r="AB1487"/>
      <c r="AC1487"/>
      <c r="AD1487"/>
      <c r="AE1487"/>
    </row>
    <row r="1488" spans="2:31" ht="15" x14ac:dyDescent="0.25">
      <c r="B1488"/>
      <c r="C1488"/>
      <c r="D1488"/>
      <c r="E1488"/>
      <c r="F1488"/>
      <c r="G1488"/>
      <c r="H1488"/>
      <c r="I1488"/>
      <c r="J1488"/>
      <c r="K1488"/>
      <c r="L1488"/>
      <c r="M1488"/>
      <c r="N1488"/>
      <c r="O1488"/>
      <c r="P1488"/>
      <c r="Q1488"/>
      <c r="R1488"/>
      <c r="T1488"/>
      <c r="U1488"/>
      <c r="V1488"/>
      <c r="W1488"/>
      <c r="X1488" s="75"/>
      <c r="Y1488"/>
      <c r="Z1488"/>
      <c r="AA1488"/>
      <c r="AB1488"/>
      <c r="AC1488"/>
      <c r="AD1488"/>
      <c r="AE1488"/>
    </row>
    <row r="1489" spans="2:31" ht="15" x14ac:dyDescent="0.25">
      <c r="B1489"/>
      <c r="C1489"/>
      <c r="D1489"/>
      <c r="E1489"/>
      <c r="F1489"/>
      <c r="G1489"/>
      <c r="H1489"/>
      <c r="I1489"/>
      <c r="J1489"/>
      <c r="K1489"/>
      <c r="L1489"/>
      <c r="M1489"/>
      <c r="N1489"/>
      <c r="O1489"/>
      <c r="P1489"/>
      <c r="Q1489"/>
      <c r="R1489"/>
      <c r="T1489"/>
      <c r="U1489"/>
      <c r="V1489"/>
      <c r="W1489"/>
      <c r="X1489" s="75"/>
      <c r="Y1489"/>
      <c r="Z1489" s="75"/>
      <c r="AA1489"/>
      <c r="AB1489"/>
      <c r="AC1489"/>
      <c r="AD1489"/>
      <c r="AE1489"/>
    </row>
    <row r="1490" spans="2:31" ht="15" x14ac:dyDescent="0.25">
      <c r="B1490"/>
      <c r="C1490"/>
      <c r="D1490"/>
      <c r="E1490"/>
      <c r="F1490"/>
      <c r="G1490"/>
      <c r="H1490"/>
      <c r="I1490"/>
      <c r="J1490"/>
      <c r="K1490"/>
      <c r="L1490"/>
      <c r="M1490"/>
      <c r="N1490"/>
      <c r="O1490"/>
      <c r="P1490"/>
      <c r="Q1490"/>
      <c r="R1490"/>
      <c r="T1490"/>
      <c r="U1490"/>
      <c r="V1490"/>
      <c r="W1490"/>
      <c r="X1490" s="75"/>
      <c r="Y1490"/>
      <c r="Z1490"/>
      <c r="AA1490"/>
      <c r="AB1490"/>
      <c r="AC1490"/>
      <c r="AD1490"/>
      <c r="AE1490"/>
    </row>
    <row r="1491" spans="2:31" ht="15" x14ac:dyDescent="0.25">
      <c r="B1491"/>
      <c r="C1491"/>
      <c r="D1491"/>
      <c r="E1491"/>
      <c r="F1491"/>
      <c r="G1491"/>
      <c r="H1491"/>
      <c r="I1491"/>
      <c r="J1491"/>
      <c r="K1491"/>
      <c r="L1491"/>
      <c r="M1491"/>
      <c r="N1491"/>
      <c r="O1491"/>
      <c r="P1491"/>
      <c r="Q1491"/>
      <c r="R1491"/>
      <c r="T1491"/>
      <c r="U1491"/>
      <c r="V1491"/>
      <c r="W1491"/>
      <c r="X1491" s="75"/>
      <c r="Y1491"/>
      <c r="Z1491"/>
      <c r="AA1491"/>
      <c r="AB1491"/>
      <c r="AC1491"/>
      <c r="AD1491"/>
      <c r="AE1491"/>
    </row>
    <row r="1492" spans="2:31" ht="15" x14ac:dyDescent="0.25">
      <c r="B1492"/>
      <c r="C1492"/>
      <c r="D1492"/>
      <c r="E1492"/>
      <c r="F1492"/>
      <c r="G1492"/>
      <c r="H1492"/>
      <c r="I1492"/>
      <c r="J1492"/>
      <c r="K1492"/>
      <c r="L1492"/>
      <c r="M1492"/>
      <c r="N1492"/>
      <c r="O1492"/>
      <c r="P1492"/>
      <c r="Q1492"/>
      <c r="R1492"/>
      <c r="T1492"/>
      <c r="U1492"/>
      <c r="V1492"/>
      <c r="W1492"/>
      <c r="X1492" s="75"/>
      <c r="Y1492"/>
      <c r="Z1492"/>
      <c r="AA1492"/>
      <c r="AB1492"/>
      <c r="AC1492"/>
      <c r="AD1492"/>
      <c r="AE1492"/>
    </row>
    <row r="1493" spans="2:31" ht="15" x14ac:dyDescent="0.25">
      <c r="B1493"/>
      <c r="C1493"/>
      <c r="D1493"/>
      <c r="E1493"/>
      <c r="F1493"/>
      <c r="G1493"/>
      <c r="H1493"/>
      <c r="I1493"/>
      <c r="J1493"/>
      <c r="K1493"/>
      <c r="L1493"/>
      <c r="M1493"/>
      <c r="N1493"/>
      <c r="O1493"/>
      <c r="P1493"/>
      <c r="Q1493"/>
      <c r="R1493"/>
      <c r="T1493"/>
      <c r="U1493"/>
      <c r="V1493"/>
      <c r="W1493"/>
      <c r="X1493" s="75"/>
      <c r="Y1493"/>
      <c r="Z1493" s="75"/>
      <c r="AA1493"/>
      <c r="AB1493"/>
      <c r="AC1493"/>
      <c r="AD1493"/>
      <c r="AE1493"/>
    </row>
    <row r="1494" spans="2:31" ht="15" x14ac:dyDescent="0.25">
      <c r="B1494"/>
      <c r="C1494"/>
      <c r="D1494"/>
      <c r="E1494"/>
      <c r="F1494"/>
      <c r="G1494"/>
      <c r="H1494"/>
      <c r="I1494"/>
      <c r="J1494"/>
      <c r="K1494"/>
      <c r="L1494"/>
      <c r="M1494"/>
      <c r="N1494"/>
      <c r="O1494"/>
      <c r="P1494"/>
      <c r="Q1494"/>
      <c r="R1494"/>
      <c r="T1494"/>
      <c r="U1494"/>
      <c r="V1494"/>
      <c r="W1494"/>
      <c r="X1494" s="75"/>
      <c r="Y1494"/>
      <c r="Z1494" s="75"/>
      <c r="AA1494" s="75"/>
      <c r="AB1494"/>
      <c r="AC1494"/>
      <c r="AD1494"/>
      <c r="AE1494"/>
    </row>
    <row r="1495" spans="2:31" ht="15" x14ac:dyDescent="0.25">
      <c r="B1495"/>
      <c r="C1495"/>
      <c r="D1495"/>
      <c r="E1495"/>
      <c r="F1495"/>
      <c r="G1495"/>
      <c r="H1495"/>
      <c r="I1495"/>
      <c r="J1495"/>
      <c r="K1495"/>
      <c r="L1495"/>
      <c r="M1495"/>
      <c r="N1495"/>
      <c r="O1495"/>
      <c r="P1495"/>
      <c r="Q1495"/>
      <c r="R1495"/>
      <c r="T1495"/>
      <c r="U1495"/>
      <c r="V1495"/>
      <c r="W1495"/>
      <c r="X1495" s="75"/>
      <c r="Y1495"/>
      <c r="Z1495" s="75"/>
      <c r="AA1495" s="75"/>
      <c r="AB1495"/>
      <c r="AC1495"/>
      <c r="AD1495"/>
      <c r="AE1495"/>
    </row>
    <row r="1496" spans="2:31" ht="15" x14ac:dyDescent="0.25">
      <c r="B1496"/>
      <c r="C1496"/>
      <c r="D1496"/>
      <c r="E1496"/>
      <c r="F1496"/>
      <c r="G1496"/>
      <c r="H1496"/>
      <c r="I1496"/>
      <c r="J1496"/>
      <c r="K1496"/>
      <c r="L1496"/>
      <c r="M1496"/>
      <c r="N1496"/>
      <c r="O1496"/>
      <c r="P1496"/>
      <c r="Q1496"/>
      <c r="R1496"/>
      <c r="T1496"/>
      <c r="U1496"/>
      <c r="V1496"/>
      <c r="W1496"/>
      <c r="X1496" s="75"/>
      <c r="Y1496"/>
      <c r="Z1496" s="75"/>
      <c r="AA1496" s="75"/>
      <c r="AB1496"/>
      <c r="AC1496"/>
      <c r="AD1496"/>
      <c r="AE1496"/>
    </row>
    <row r="1497" spans="2:31" ht="15" x14ac:dyDescent="0.25">
      <c r="B1497"/>
      <c r="C1497"/>
      <c r="D1497"/>
      <c r="E1497"/>
      <c r="F1497"/>
      <c r="G1497"/>
      <c r="H1497"/>
      <c r="I1497"/>
      <c r="J1497"/>
      <c r="K1497"/>
      <c r="L1497"/>
      <c r="M1497"/>
      <c r="N1497"/>
      <c r="O1497"/>
      <c r="P1497"/>
      <c r="Q1497"/>
      <c r="R1497"/>
      <c r="T1497"/>
      <c r="U1497"/>
      <c r="V1497"/>
      <c r="W1497"/>
      <c r="X1497" s="75"/>
      <c r="Y1497"/>
      <c r="Z1497" s="75"/>
      <c r="AA1497" s="75"/>
      <c r="AB1497"/>
      <c r="AC1497"/>
      <c r="AD1497"/>
      <c r="AE1497"/>
    </row>
    <row r="1498" spans="2:31" ht="15" x14ac:dyDescent="0.25">
      <c r="B1498"/>
      <c r="C1498"/>
      <c r="D1498"/>
      <c r="E1498"/>
      <c r="F1498"/>
      <c r="G1498"/>
      <c r="H1498"/>
      <c r="I1498"/>
      <c r="J1498"/>
      <c r="K1498"/>
      <c r="L1498"/>
      <c r="M1498"/>
      <c r="N1498"/>
      <c r="O1498"/>
      <c r="P1498"/>
      <c r="Q1498"/>
      <c r="R1498"/>
      <c r="T1498"/>
      <c r="U1498"/>
      <c r="V1498"/>
      <c r="W1498"/>
      <c r="X1498" s="75"/>
      <c r="Y1498"/>
      <c r="Z1498" s="75"/>
      <c r="AA1498" s="75"/>
      <c r="AB1498"/>
      <c r="AC1498"/>
      <c r="AD1498"/>
      <c r="AE1498"/>
    </row>
    <row r="1499" spans="2:31" ht="15" x14ac:dyDescent="0.25">
      <c r="B1499"/>
      <c r="C1499"/>
      <c r="D1499"/>
      <c r="E1499"/>
      <c r="F1499"/>
      <c r="G1499"/>
      <c r="H1499"/>
      <c r="I1499"/>
      <c r="J1499"/>
      <c r="K1499"/>
      <c r="L1499"/>
      <c r="M1499"/>
      <c r="N1499"/>
      <c r="O1499"/>
      <c r="P1499"/>
      <c r="Q1499"/>
      <c r="R1499"/>
      <c r="T1499"/>
      <c r="U1499"/>
      <c r="V1499"/>
      <c r="W1499"/>
      <c r="X1499" s="75"/>
      <c r="Y1499"/>
      <c r="Z1499" s="75"/>
      <c r="AA1499" s="75"/>
      <c r="AB1499"/>
      <c r="AC1499"/>
      <c r="AD1499"/>
      <c r="AE1499"/>
    </row>
    <row r="1500" spans="2:31" ht="15" x14ac:dyDescent="0.25">
      <c r="B1500"/>
      <c r="C1500"/>
      <c r="D1500"/>
      <c r="E1500"/>
      <c r="F1500"/>
      <c r="G1500"/>
      <c r="H1500"/>
      <c r="I1500"/>
      <c r="J1500"/>
      <c r="K1500"/>
      <c r="L1500"/>
      <c r="M1500"/>
      <c r="N1500"/>
      <c r="O1500"/>
      <c r="P1500"/>
      <c r="Q1500"/>
      <c r="R1500"/>
      <c r="T1500"/>
      <c r="U1500"/>
      <c r="V1500"/>
      <c r="W1500"/>
      <c r="X1500" s="75"/>
      <c r="Y1500"/>
      <c r="Z1500" s="75"/>
      <c r="AA1500" s="75"/>
      <c r="AB1500"/>
      <c r="AC1500"/>
      <c r="AD1500"/>
      <c r="AE1500"/>
    </row>
    <row r="1501" spans="2:31" ht="15" x14ac:dyDescent="0.25">
      <c r="B1501"/>
      <c r="C1501"/>
      <c r="D1501"/>
      <c r="E1501"/>
      <c r="F1501"/>
      <c r="G1501"/>
      <c r="H1501"/>
      <c r="I1501"/>
      <c r="J1501"/>
      <c r="K1501"/>
      <c r="L1501"/>
      <c r="M1501"/>
      <c r="N1501"/>
      <c r="O1501"/>
      <c r="P1501"/>
      <c r="Q1501"/>
      <c r="R1501"/>
      <c r="T1501"/>
      <c r="U1501"/>
      <c r="V1501"/>
      <c r="W1501"/>
      <c r="X1501" s="75"/>
      <c r="Y1501"/>
      <c r="Z1501" s="75"/>
      <c r="AA1501" s="75"/>
      <c r="AB1501"/>
      <c r="AC1501"/>
      <c r="AD1501"/>
      <c r="AE1501"/>
    </row>
    <row r="1502" spans="2:31" ht="15" x14ac:dyDescent="0.25">
      <c r="B1502"/>
      <c r="C1502"/>
      <c r="D1502"/>
      <c r="E1502"/>
      <c r="F1502"/>
      <c r="G1502"/>
      <c r="H1502"/>
      <c r="I1502"/>
      <c r="J1502"/>
      <c r="K1502"/>
      <c r="L1502"/>
      <c r="M1502"/>
      <c r="N1502"/>
      <c r="O1502"/>
      <c r="P1502"/>
      <c r="Q1502"/>
      <c r="R1502"/>
      <c r="T1502"/>
      <c r="U1502"/>
      <c r="V1502"/>
      <c r="W1502"/>
      <c r="X1502" s="75"/>
      <c r="Y1502"/>
      <c r="Z1502" s="75"/>
      <c r="AA1502" s="75"/>
      <c r="AB1502"/>
      <c r="AC1502"/>
      <c r="AD1502"/>
      <c r="AE1502"/>
    </row>
    <row r="1503" spans="2:31" ht="15" x14ac:dyDescent="0.25">
      <c r="B1503"/>
      <c r="C1503"/>
      <c r="D1503"/>
      <c r="E1503"/>
      <c r="F1503"/>
      <c r="G1503"/>
      <c r="H1503"/>
      <c r="I1503"/>
      <c r="J1503"/>
      <c r="K1503"/>
      <c r="L1503"/>
      <c r="M1503"/>
      <c r="N1503"/>
      <c r="O1503"/>
      <c r="P1503"/>
      <c r="Q1503"/>
      <c r="R1503"/>
      <c r="T1503"/>
      <c r="U1503"/>
      <c r="V1503"/>
      <c r="W1503"/>
      <c r="X1503" s="75"/>
      <c r="Y1503"/>
      <c r="Z1503"/>
      <c r="AA1503"/>
      <c r="AB1503"/>
      <c r="AC1503"/>
      <c r="AD1503"/>
      <c r="AE1503"/>
    </row>
    <row r="1504" spans="2:31" ht="15" x14ac:dyDescent="0.25">
      <c r="B1504"/>
      <c r="C1504"/>
      <c r="D1504"/>
      <c r="E1504"/>
      <c r="F1504"/>
      <c r="G1504"/>
      <c r="H1504"/>
      <c r="I1504"/>
      <c r="J1504"/>
      <c r="K1504"/>
      <c r="L1504"/>
      <c r="M1504"/>
      <c r="N1504"/>
      <c r="O1504"/>
      <c r="P1504"/>
      <c r="Q1504"/>
      <c r="R1504"/>
      <c r="T1504"/>
      <c r="U1504"/>
      <c r="V1504"/>
      <c r="W1504"/>
      <c r="X1504" s="75"/>
      <c r="Y1504"/>
      <c r="Z1504"/>
      <c r="AA1504"/>
      <c r="AB1504"/>
      <c r="AC1504"/>
      <c r="AD1504"/>
      <c r="AE1504"/>
    </row>
    <row r="1505" spans="2:31" ht="15" x14ac:dyDescent="0.25">
      <c r="B1505"/>
      <c r="C1505"/>
      <c r="D1505"/>
      <c r="E1505"/>
      <c r="F1505"/>
      <c r="G1505"/>
      <c r="H1505"/>
      <c r="I1505"/>
      <c r="J1505"/>
      <c r="K1505"/>
      <c r="L1505"/>
      <c r="M1505"/>
      <c r="N1505"/>
      <c r="O1505"/>
      <c r="P1505"/>
      <c r="Q1505"/>
      <c r="R1505"/>
      <c r="T1505"/>
      <c r="U1505"/>
      <c r="V1505"/>
      <c r="W1505"/>
      <c r="X1505" s="75"/>
      <c r="Y1505"/>
      <c r="Z1505" s="75"/>
      <c r="AA1505" s="75"/>
      <c r="AB1505"/>
      <c r="AC1505"/>
      <c r="AD1505"/>
      <c r="AE1505"/>
    </row>
    <row r="1506" spans="2:31" ht="15" x14ac:dyDescent="0.25">
      <c r="B1506"/>
      <c r="C1506"/>
      <c r="D1506"/>
      <c r="E1506"/>
      <c r="F1506"/>
      <c r="G1506"/>
      <c r="H1506"/>
      <c r="I1506"/>
      <c r="J1506"/>
      <c r="K1506"/>
      <c r="L1506"/>
      <c r="M1506"/>
      <c r="N1506"/>
      <c r="O1506"/>
      <c r="P1506"/>
      <c r="Q1506"/>
      <c r="R1506"/>
      <c r="T1506"/>
      <c r="U1506"/>
      <c r="V1506"/>
      <c r="W1506"/>
      <c r="X1506" s="75"/>
      <c r="Y1506"/>
      <c r="Z1506"/>
      <c r="AA1506"/>
      <c r="AB1506"/>
      <c r="AC1506"/>
      <c r="AD1506"/>
      <c r="AE1506"/>
    </row>
    <row r="1507" spans="2:31" ht="15" x14ac:dyDescent="0.25">
      <c r="B1507"/>
      <c r="C1507"/>
      <c r="D1507"/>
      <c r="E1507"/>
      <c r="F1507"/>
      <c r="G1507"/>
      <c r="H1507"/>
      <c r="I1507"/>
      <c r="J1507"/>
      <c r="K1507"/>
      <c r="L1507"/>
      <c r="M1507"/>
      <c r="N1507"/>
      <c r="O1507"/>
      <c r="P1507"/>
      <c r="Q1507"/>
      <c r="R1507"/>
      <c r="T1507"/>
      <c r="U1507"/>
      <c r="V1507"/>
      <c r="W1507"/>
      <c r="X1507" s="75"/>
      <c r="Y1507"/>
      <c r="Z1507" s="75"/>
      <c r="AA1507" s="75"/>
      <c r="AB1507"/>
      <c r="AC1507"/>
      <c r="AD1507"/>
      <c r="AE1507"/>
    </row>
    <row r="1508" spans="2:31" ht="15" x14ac:dyDescent="0.25">
      <c r="B1508"/>
      <c r="C1508"/>
      <c r="D1508"/>
      <c r="E1508"/>
      <c r="F1508"/>
      <c r="G1508"/>
      <c r="H1508"/>
      <c r="I1508"/>
      <c r="J1508"/>
      <c r="K1508"/>
      <c r="L1508"/>
      <c r="M1508"/>
      <c r="N1508"/>
      <c r="O1508"/>
      <c r="P1508"/>
      <c r="Q1508"/>
      <c r="R1508"/>
      <c r="T1508"/>
      <c r="U1508"/>
      <c r="V1508"/>
      <c r="W1508"/>
      <c r="X1508" s="75"/>
      <c r="Y1508"/>
      <c r="Z1508" s="75"/>
      <c r="AA1508"/>
      <c r="AB1508"/>
      <c r="AC1508"/>
      <c r="AD1508"/>
      <c r="AE1508"/>
    </row>
    <row r="1509" spans="2:31" ht="15" x14ac:dyDescent="0.25">
      <c r="B1509"/>
      <c r="C1509"/>
      <c r="D1509"/>
      <c r="E1509"/>
      <c r="F1509"/>
      <c r="G1509"/>
      <c r="H1509"/>
      <c r="I1509"/>
      <c r="J1509"/>
      <c r="K1509"/>
      <c r="L1509"/>
      <c r="M1509"/>
      <c r="N1509"/>
      <c r="O1509"/>
      <c r="P1509"/>
      <c r="Q1509"/>
      <c r="R1509"/>
      <c r="T1509"/>
      <c r="U1509"/>
      <c r="V1509"/>
      <c r="W1509"/>
      <c r="X1509" s="75"/>
      <c r="Y1509"/>
      <c r="Z1509" s="75"/>
      <c r="AA1509" s="75"/>
      <c r="AB1509"/>
      <c r="AC1509"/>
      <c r="AD1509"/>
      <c r="AE1509"/>
    </row>
    <row r="1510" spans="2:31" ht="15" x14ac:dyDescent="0.25">
      <c r="B1510"/>
      <c r="C1510"/>
      <c r="D1510"/>
      <c r="E1510"/>
      <c r="F1510"/>
      <c r="G1510"/>
      <c r="H1510"/>
      <c r="I1510"/>
      <c r="J1510"/>
      <c r="K1510"/>
      <c r="L1510"/>
      <c r="M1510"/>
      <c r="N1510"/>
      <c r="O1510"/>
      <c r="P1510"/>
      <c r="Q1510"/>
      <c r="R1510"/>
      <c r="T1510"/>
      <c r="U1510"/>
      <c r="V1510"/>
      <c r="W1510"/>
      <c r="X1510" s="75"/>
      <c r="Y1510"/>
      <c r="Z1510" s="75"/>
      <c r="AA1510" s="75"/>
      <c r="AB1510"/>
      <c r="AC1510"/>
      <c r="AD1510"/>
      <c r="AE1510"/>
    </row>
    <row r="1511" spans="2:31" ht="15" x14ac:dyDescent="0.25">
      <c r="B1511"/>
      <c r="C1511"/>
      <c r="D1511"/>
      <c r="E1511"/>
      <c r="F1511"/>
      <c r="G1511"/>
      <c r="H1511"/>
      <c r="I1511"/>
      <c r="J1511"/>
      <c r="K1511"/>
      <c r="L1511"/>
      <c r="M1511"/>
      <c r="N1511"/>
      <c r="O1511"/>
      <c r="P1511"/>
      <c r="Q1511"/>
      <c r="R1511"/>
      <c r="T1511"/>
      <c r="U1511"/>
      <c r="V1511"/>
      <c r="W1511"/>
      <c r="X1511" s="75"/>
      <c r="Y1511"/>
      <c r="Z1511" s="75"/>
      <c r="AA1511" s="75"/>
      <c r="AB1511"/>
      <c r="AC1511"/>
      <c r="AD1511"/>
      <c r="AE1511"/>
    </row>
    <row r="1512" spans="2:31" ht="15" x14ac:dyDescent="0.25">
      <c r="B1512"/>
      <c r="C1512"/>
      <c r="D1512"/>
      <c r="E1512"/>
      <c r="F1512"/>
      <c r="G1512"/>
      <c r="H1512"/>
      <c r="I1512"/>
      <c r="J1512"/>
      <c r="K1512"/>
      <c r="L1512"/>
      <c r="M1512"/>
      <c r="N1512"/>
      <c r="O1512"/>
      <c r="P1512"/>
      <c r="Q1512"/>
      <c r="R1512"/>
      <c r="T1512"/>
      <c r="U1512"/>
      <c r="V1512"/>
      <c r="W1512"/>
      <c r="X1512" s="75"/>
      <c r="Y1512"/>
      <c r="Z1512" s="75"/>
      <c r="AA1512" s="75"/>
      <c r="AB1512"/>
      <c r="AC1512"/>
      <c r="AD1512"/>
      <c r="AE1512"/>
    </row>
    <row r="1513" spans="2:31" ht="15" x14ac:dyDescent="0.25">
      <c r="B1513"/>
      <c r="C1513"/>
      <c r="D1513"/>
      <c r="E1513"/>
      <c r="F1513"/>
      <c r="G1513"/>
      <c r="H1513"/>
      <c r="I1513"/>
      <c r="J1513"/>
      <c r="K1513"/>
      <c r="L1513"/>
      <c r="M1513"/>
      <c r="N1513"/>
      <c r="O1513"/>
      <c r="P1513"/>
      <c r="Q1513"/>
      <c r="R1513"/>
      <c r="T1513"/>
      <c r="U1513"/>
      <c r="V1513"/>
      <c r="W1513"/>
      <c r="X1513" s="75"/>
      <c r="Y1513"/>
      <c r="Z1513" s="75"/>
      <c r="AA1513" s="75"/>
      <c r="AB1513"/>
      <c r="AC1513"/>
      <c r="AD1513"/>
      <c r="AE1513"/>
    </row>
    <row r="1514" spans="2:31" ht="15" x14ac:dyDescent="0.25">
      <c r="B1514"/>
      <c r="C1514"/>
      <c r="D1514"/>
      <c r="E1514"/>
      <c r="F1514"/>
      <c r="G1514"/>
      <c r="H1514"/>
      <c r="I1514"/>
      <c r="J1514"/>
      <c r="K1514"/>
      <c r="L1514"/>
      <c r="M1514"/>
      <c r="N1514"/>
      <c r="O1514"/>
      <c r="P1514"/>
      <c r="Q1514"/>
      <c r="R1514"/>
      <c r="T1514"/>
      <c r="U1514"/>
      <c r="V1514"/>
      <c r="W1514"/>
      <c r="X1514" s="75"/>
      <c r="Y1514"/>
      <c r="Z1514" s="75"/>
      <c r="AA1514" s="75"/>
      <c r="AB1514"/>
      <c r="AC1514"/>
      <c r="AD1514"/>
      <c r="AE1514"/>
    </row>
    <row r="1515" spans="2:31" ht="15" x14ac:dyDescent="0.25">
      <c r="B1515"/>
      <c r="C1515"/>
      <c r="D1515"/>
      <c r="E1515"/>
      <c r="F1515"/>
      <c r="G1515"/>
      <c r="H1515"/>
      <c r="I1515"/>
      <c r="J1515"/>
      <c r="K1515"/>
      <c r="L1515"/>
      <c r="M1515"/>
      <c r="N1515"/>
      <c r="O1515"/>
      <c r="P1515"/>
      <c r="Q1515"/>
      <c r="R1515"/>
      <c r="T1515"/>
      <c r="U1515"/>
      <c r="V1515"/>
      <c r="W1515"/>
      <c r="X1515" s="75"/>
      <c r="Y1515"/>
      <c r="Z1515" s="75"/>
      <c r="AA1515" s="75"/>
      <c r="AB1515"/>
      <c r="AC1515"/>
      <c r="AD1515"/>
      <c r="AE1515"/>
    </row>
    <row r="1516" spans="2:31" ht="15" x14ac:dyDescent="0.25">
      <c r="B1516"/>
      <c r="C1516"/>
      <c r="D1516"/>
      <c r="E1516"/>
      <c r="F1516"/>
      <c r="G1516"/>
      <c r="H1516"/>
      <c r="I1516"/>
      <c r="J1516"/>
      <c r="K1516"/>
      <c r="L1516"/>
      <c r="M1516"/>
      <c r="N1516"/>
      <c r="O1516"/>
      <c r="P1516"/>
      <c r="Q1516"/>
      <c r="R1516"/>
      <c r="T1516"/>
      <c r="U1516"/>
      <c r="V1516"/>
      <c r="W1516"/>
      <c r="X1516" s="75"/>
      <c r="Y1516"/>
      <c r="Z1516" s="75"/>
      <c r="AA1516" s="75"/>
      <c r="AB1516"/>
      <c r="AC1516"/>
      <c r="AD1516"/>
      <c r="AE1516"/>
    </row>
    <row r="1517" spans="2:31" ht="15" x14ac:dyDescent="0.25">
      <c r="B1517"/>
      <c r="C1517"/>
      <c r="D1517"/>
      <c r="E1517"/>
      <c r="F1517"/>
      <c r="G1517"/>
      <c r="H1517"/>
      <c r="I1517"/>
      <c r="J1517"/>
      <c r="K1517"/>
      <c r="L1517"/>
      <c r="M1517"/>
      <c r="N1517"/>
      <c r="O1517"/>
      <c r="P1517"/>
      <c r="Q1517"/>
      <c r="R1517"/>
      <c r="T1517"/>
      <c r="U1517"/>
      <c r="V1517"/>
      <c r="W1517"/>
      <c r="X1517" s="75"/>
      <c r="Y1517"/>
      <c r="Z1517" s="75"/>
      <c r="AA1517" s="75"/>
      <c r="AB1517"/>
      <c r="AC1517"/>
      <c r="AD1517"/>
      <c r="AE1517"/>
    </row>
    <row r="1518" spans="2:31" ht="15" x14ac:dyDescent="0.25">
      <c r="B1518"/>
      <c r="C1518"/>
      <c r="D1518"/>
      <c r="E1518"/>
      <c r="F1518"/>
      <c r="G1518"/>
      <c r="H1518"/>
      <c r="I1518"/>
      <c r="J1518"/>
      <c r="K1518"/>
      <c r="L1518"/>
      <c r="M1518"/>
      <c r="N1518"/>
      <c r="O1518"/>
      <c r="P1518"/>
      <c r="Q1518"/>
      <c r="R1518"/>
      <c r="T1518"/>
      <c r="U1518"/>
      <c r="V1518"/>
      <c r="W1518"/>
      <c r="X1518" s="75"/>
      <c r="Y1518"/>
      <c r="Z1518" s="75"/>
      <c r="AA1518" s="75"/>
      <c r="AB1518"/>
      <c r="AC1518"/>
      <c r="AD1518"/>
      <c r="AE1518"/>
    </row>
    <row r="1519" spans="2:31" ht="15" x14ac:dyDescent="0.25">
      <c r="B1519"/>
      <c r="C1519"/>
      <c r="D1519"/>
      <c r="E1519"/>
      <c r="F1519"/>
      <c r="G1519"/>
      <c r="H1519"/>
      <c r="I1519"/>
      <c r="J1519"/>
      <c r="K1519"/>
      <c r="L1519"/>
      <c r="M1519"/>
      <c r="N1519"/>
      <c r="O1519"/>
      <c r="P1519"/>
      <c r="Q1519"/>
      <c r="R1519"/>
      <c r="T1519"/>
      <c r="U1519"/>
      <c r="V1519"/>
      <c r="W1519"/>
      <c r="X1519" s="75"/>
      <c r="Y1519"/>
      <c r="Z1519" s="75"/>
      <c r="AA1519" s="75"/>
      <c r="AB1519"/>
      <c r="AC1519"/>
      <c r="AD1519"/>
      <c r="AE1519"/>
    </row>
    <row r="1520" spans="2:31" ht="15" x14ac:dyDescent="0.25">
      <c r="B1520"/>
      <c r="C1520"/>
      <c r="D1520"/>
      <c r="E1520"/>
      <c r="F1520"/>
      <c r="G1520"/>
      <c r="H1520"/>
      <c r="I1520"/>
      <c r="J1520"/>
      <c r="K1520"/>
      <c r="L1520"/>
      <c r="M1520"/>
      <c r="N1520"/>
      <c r="O1520"/>
      <c r="P1520"/>
      <c r="Q1520"/>
      <c r="R1520"/>
      <c r="T1520"/>
      <c r="U1520"/>
      <c r="V1520"/>
      <c r="W1520"/>
      <c r="X1520" s="75"/>
      <c r="Y1520"/>
      <c r="Z1520" s="75"/>
      <c r="AA1520"/>
      <c r="AB1520"/>
      <c r="AC1520"/>
      <c r="AD1520"/>
      <c r="AE1520"/>
    </row>
    <row r="1521" spans="2:31" ht="15" x14ac:dyDescent="0.25">
      <c r="B1521"/>
      <c r="C1521"/>
      <c r="D1521"/>
      <c r="E1521"/>
      <c r="F1521"/>
      <c r="G1521"/>
      <c r="H1521"/>
      <c r="I1521"/>
      <c r="J1521"/>
      <c r="K1521"/>
      <c r="L1521"/>
      <c r="M1521"/>
      <c r="N1521"/>
      <c r="O1521"/>
      <c r="P1521"/>
      <c r="Q1521"/>
      <c r="R1521"/>
      <c r="T1521"/>
      <c r="U1521"/>
      <c r="V1521"/>
      <c r="W1521"/>
      <c r="X1521" s="75"/>
      <c r="Y1521"/>
      <c r="Z1521" s="75"/>
      <c r="AA1521" s="75"/>
      <c r="AB1521"/>
      <c r="AC1521"/>
      <c r="AD1521"/>
      <c r="AE1521"/>
    </row>
    <row r="1522" spans="2:31" ht="15" x14ac:dyDescent="0.25">
      <c r="B1522"/>
      <c r="C1522"/>
      <c r="D1522"/>
      <c r="E1522"/>
      <c r="F1522"/>
      <c r="G1522"/>
      <c r="H1522"/>
      <c r="I1522"/>
      <c r="J1522"/>
      <c r="K1522"/>
      <c r="L1522"/>
      <c r="M1522"/>
      <c r="N1522"/>
      <c r="O1522"/>
      <c r="P1522"/>
      <c r="Q1522"/>
      <c r="R1522"/>
      <c r="T1522"/>
      <c r="U1522"/>
      <c r="V1522"/>
      <c r="W1522"/>
      <c r="X1522" s="75"/>
      <c r="Y1522"/>
      <c r="Z1522" s="75"/>
      <c r="AA1522" s="75"/>
      <c r="AB1522"/>
      <c r="AC1522"/>
      <c r="AD1522"/>
      <c r="AE1522"/>
    </row>
    <row r="1523" spans="2:31" ht="15" x14ac:dyDescent="0.25">
      <c r="B1523"/>
      <c r="C1523"/>
      <c r="D1523"/>
      <c r="E1523"/>
      <c r="F1523"/>
      <c r="G1523"/>
      <c r="H1523"/>
      <c r="I1523"/>
      <c r="J1523"/>
      <c r="K1523"/>
      <c r="L1523"/>
      <c r="M1523"/>
      <c r="N1523"/>
      <c r="O1523"/>
      <c r="P1523"/>
      <c r="Q1523"/>
      <c r="R1523"/>
      <c r="T1523"/>
      <c r="U1523"/>
      <c r="V1523"/>
      <c r="W1523"/>
      <c r="X1523" s="75"/>
      <c r="Y1523"/>
      <c r="Z1523"/>
      <c r="AA1523"/>
      <c r="AB1523"/>
      <c r="AC1523"/>
      <c r="AD1523"/>
      <c r="AE1523"/>
    </row>
    <row r="1524" spans="2:31" ht="15" x14ac:dyDescent="0.25">
      <c r="B1524"/>
      <c r="C1524"/>
      <c r="D1524"/>
      <c r="E1524"/>
      <c r="F1524"/>
      <c r="G1524"/>
      <c r="H1524"/>
      <c r="I1524"/>
      <c r="J1524"/>
      <c r="K1524"/>
      <c r="L1524"/>
      <c r="M1524"/>
      <c r="N1524"/>
      <c r="O1524"/>
      <c r="P1524"/>
      <c r="Q1524"/>
      <c r="R1524"/>
      <c r="T1524"/>
      <c r="U1524"/>
      <c r="V1524"/>
      <c r="W1524"/>
      <c r="X1524" s="75"/>
      <c r="Y1524"/>
      <c r="Z1524" s="75"/>
      <c r="AA1524"/>
      <c r="AB1524"/>
      <c r="AC1524"/>
      <c r="AD1524"/>
      <c r="AE1524"/>
    </row>
    <row r="1525" spans="2:31" ht="15" x14ac:dyDescent="0.25">
      <c r="B1525"/>
      <c r="C1525"/>
      <c r="D1525"/>
      <c r="E1525"/>
      <c r="F1525"/>
      <c r="G1525"/>
      <c r="H1525"/>
      <c r="I1525"/>
      <c r="J1525"/>
      <c r="K1525"/>
      <c r="L1525"/>
      <c r="M1525"/>
      <c r="N1525"/>
      <c r="O1525"/>
      <c r="P1525"/>
      <c r="Q1525"/>
      <c r="R1525"/>
      <c r="T1525"/>
      <c r="U1525"/>
      <c r="V1525"/>
      <c r="W1525"/>
      <c r="X1525" s="75"/>
      <c r="Y1525"/>
      <c r="Z1525" s="75"/>
      <c r="AA1525"/>
      <c r="AB1525"/>
      <c r="AC1525"/>
      <c r="AD1525"/>
      <c r="AE1525"/>
    </row>
    <row r="1526" spans="2:31" ht="15" x14ac:dyDescent="0.25">
      <c r="B1526"/>
      <c r="C1526"/>
      <c r="D1526"/>
      <c r="E1526"/>
      <c r="F1526"/>
      <c r="G1526"/>
      <c r="H1526"/>
      <c r="I1526"/>
      <c r="J1526"/>
      <c r="K1526"/>
      <c r="L1526"/>
      <c r="M1526"/>
      <c r="N1526"/>
      <c r="O1526"/>
      <c r="P1526"/>
      <c r="Q1526"/>
      <c r="R1526"/>
      <c r="T1526"/>
      <c r="U1526"/>
      <c r="V1526"/>
      <c r="W1526"/>
      <c r="X1526" s="75"/>
      <c r="Y1526"/>
      <c r="Z1526" s="75"/>
      <c r="AA1526" s="75"/>
      <c r="AB1526"/>
      <c r="AC1526"/>
      <c r="AD1526"/>
      <c r="AE1526"/>
    </row>
    <row r="1527" spans="2:31" ht="15" x14ac:dyDescent="0.25">
      <c r="B1527"/>
      <c r="C1527"/>
      <c r="D1527"/>
      <c r="E1527"/>
      <c r="F1527"/>
      <c r="G1527"/>
      <c r="H1527"/>
      <c r="I1527"/>
      <c r="J1527"/>
      <c r="K1527"/>
      <c r="L1527"/>
      <c r="M1527"/>
      <c r="N1527"/>
      <c r="O1527"/>
      <c r="P1527"/>
      <c r="Q1527"/>
      <c r="R1527"/>
      <c r="T1527"/>
      <c r="U1527"/>
      <c r="V1527"/>
      <c r="W1527"/>
      <c r="X1527" s="75"/>
      <c r="Y1527"/>
      <c r="Z1527" s="75"/>
      <c r="AA1527" s="75"/>
      <c r="AB1527"/>
      <c r="AC1527"/>
      <c r="AD1527"/>
      <c r="AE1527"/>
    </row>
    <row r="1528" spans="2:31" ht="15" x14ac:dyDescent="0.25">
      <c r="B1528"/>
      <c r="C1528"/>
      <c r="D1528"/>
      <c r="E1528"/>
      <c r="F1528"/>
      <c r="G1528"/>
      <c r="H1528"/>
      <c r="I1528"/>
      <c r="J1528"/>
      <c r="K1528"/>
      <c r="L1528"/>
      <c r="M1528"/>
      <c r="N1528"/>
      <c r="O1528"/>
      <c r="P1528"/>
      <c r="Q1528"/>
      <c r="R1528"/>
      <c r="T1528"/>
      <c r="U1528"/>
      <c r="V1528"/>
      <c r="W1528"/>
      <c r="X1528" s="75"/>
      <c r="Y1528"/>
      <c r="Z1528" s="75"/>
      <c r="AA1528" s="75"/>
      <c r="AB1528"/>
      <c r="AC1528"/>
      <c r="AD1528"/>
      <c r="AE1528"/>
    </row>
    <row r="1529" spans="2:31" ht="15" x14ac:dyDescent="0.25">
      <c r="B1529"/>
      <c r="C1529"/>
      <c r="D1529"/>
      <c r="E1529"/>
      <c r="F1529"/>
      <c r="G1529"/>
      <c r="H1529"/>
      <c r="I1529"/>
      <c r="J1529"/>
      <c r="K1529"/>
      <c r="L1529"/>
      <c r="M1529"/>
      <c r="N1529"/>
      <c r="O1529"/>
      <c r="P1529"/>
      <c r="Q1529"/>
      <c r="R1529"/>
      <c r="T1529"/>
      <c r="U1529"/>
      <c r="V1529"/>
      <c r="W1529"/>
      <c r="X1529" s="75"/>
      <c r="Y1529"/>
      <c r="Z1529" s="75"/>
      <c r="AA1529" s="75"/>
      <c r="AB1529"/>
      <c r="AC1529"/>
      <c r="AD1529"/>
      <c r="AE1529"/>
    </row>
    <row r="1530" spans="2:31" ht="15" x14ac:dyDescent="0.25">
      <c r="B1530"/>
      <c r="C1530"/>
      <c r="D1530"/>
      <c r="E1530"/>
      <c r="F1530"/>
      <c r="G1530"/>
      <c r="H1530"/>
      <c r="I1530"/>
      <c r="J1530"/>
      <c r="K1530"/>
      <c r="L1530"/>
      <c r="M1530"/>
      <c r="N1530"/>
      <c r="O1530"/>
      <c r="P1530"/>
      <c r="Q1530"/>
      <c r="R1530"/>
      <c r="T1530"/>
      <c r="U1530"/>
      <c r="V1530"/>
      <c r="W1530"/>
      <c r="X1530" s="75"/>
      <c r="Y1530"/>
      <c r="Z1530"/>
      <c r="AA1530"/>
      <c r="AB1530"/>
      <c r="AC1530"/>
      <c r="AD1530"/>
      <c r="AE1530"/>
    </row>
    <row r="1531" spans="2:31" ht="15" x14ac:dyDescent="0.25">
      <c r="B1531"/>
      <c r="C1531"/>
      <c r="D1531"/>
      <c r="E1531"/>
      <c r="F1531"/>
      <c r="G1531"/>
      <c r="H1531"/>
      <c r="I1531"/>
      <c r="J1531"/>
      <c r="K1531"/>
      <c r="L1531"/>
      <c r="M1531"/>
      <c r="N1531"/>
      <c r="O1531"/>
      <c r="P1531"/>
      <c r="Q1531"/>
      <c r="R1531"/>
      <c r="T1531"/>
      <c r="U1531"/>
      <c r="V1531"/>
      <c r="W1531"/>
      <c r="X1531" s="75"/>
      <c r="Y1531"/>
      <c r="Z1531" s="75"/>
      <c r="AA1531"/>
      <c r="AB1531"/>
      <c r="AC1531"/>
      <c r="AD1531"/>
      <c r="AE1531"/>
    </row>
    <row r="1532" spans="2:31" ht="15" x14ac:dyDescent="0.25">
      <c r="B1532"/>
      <c r="C1532"/>
      <c r="D1532"/>
      <c r="E1532"/>
      <c r="F1532"/>
      <c r="G1532"/>
      <c r="H1532"/>
      <c r="I1532"/>
      <c r="J1532"/>
      <c r="K1532"/>
      <c r="L1532"/>
      <c r="M1532"/>
      <c r="N1532"/>
      <c r="O1532"/>
      <c r="P1532"/>
      <c r="Q1532"/>
      <c r="R1532"/>
      <c r="T1532"/>
      <c r="U1532"/>
      <c r="V1532"/>
      <c r="W1532"/>
      <c r="X1532" s="75"/>
      <c r="Y1532"/>
      <c r="Z1532" s="75"/>
      <c r="AA1532" s="75"/>
      <c r="AB1532"/>
      <c r="AC1532"/>
      <c r="AD1532"/>
      <c r="AE1532"/>
    </row>
    <row r="1533" spans="2:31" ht="15" x14ac:dyDescent="0.25">
      <c r="B1533"/>
      <c r="C1533"/>
      <c r="D1533"/>
      <c r="E1533"/>
      <c r="F1533"/>
      <c r="G1533"/>
      <c r="H1533"/>
      <c r="I1533"/>
      <c r="J1533"/>
      <c r="K1533"/>
      <c r="L1533"/>
      <c r="M1533"/>
      <c r="N1533"/>
      <c r="O1533"/>
      <c r="P1533"/>
      <c r="Q1533"/>
      <c r="R1533"/>
      <c r="T1533"/>
      <c r="U1533"/>
      <c r="V1533"/>
      <c r="W1533"/>
      <c r="X1533" s="75"/>
      <c r="Y1533"/>
      <c r="Z1533" s="75"/>
      <c r="AA1533"/>
      <c r="AB1533"/>
      <c r="AC1533"/>
      <c r="AD1533"/>
      <c r="AE1533"/>
    </row>
    <row r="1534" spans="2:31" ht="15" x14ac:dyDescent="0.25">
      <c r="B1534"/>
      <c r="C1534"/>
      <c r="D1534"/>
      <c r="E1534"/>
      <c r="F1534"/>
      <c r="G1534"/>
      <c r="H1534"/>
      <c r="I1534"/>
      <c r="J1534"/>
      <c r="K1534"/>
      <c r="L1534"/>
      <c r="M1534"/>
      <c r="N1534"/>
      <c r="O1534"/>
      <c r="P1534"/>
      <c r="Q1534"/>
      <c r="R1534"/>
      <c r="T1534"/>
      <c r="U1534"/>
      <c r="V1534"/>
      <c r="W1534"/>
      <c r="X1534" s="75"/>
      <c r="Y1534"/>
      <c r="Z1534" s="75"/>
      <c r="AA1534"/>
      <c r="AB1534"/>
      <c r="AC1534"/>
      <c r="AD1534"/>
      <c r="AE1534"/>
    </row>
    <row r="1535" spans="2:31" ht="15" x14ac:dyDescent="0.25">
      <c r="B1535"/>
      <c r="C1535"/>
      <c r="D1535"/>
      <c r="E1535"/>
      <c r="F1535"/>
      <c r="G1535"/>
      <c r="H1535"/>
      <c r="I1535"/>
      <c r="J1535"/>
      <c r="K1535"/>
      <c r="L1535"/>
      <c r="M1535"/>
      <c r="N1535"/>
      <c r="O1535"/>
      <c r="P1535"/>
      <c r="Q1535"/>
      <c r="R1535"/>
      <c r="T1535"/>
      <c r="U1535"/>
      <c r="V1535"/>
      <c r="W1535"/>
      <c r="X1535" s="75"/>
      <c r="Y1535"/>
      <c r="Z1535" s="75"/>
      <c r="AA1535"/>
      <c r="AB1535"/>
      <c r="AC1535"/>
      <c r="AD1535"/>
      <c r="AE1535"/>
    </row>
    <row r="1536" spans="2:31" ht="15" x14ac:dyDescent="0.25">
      <c r="B1536"/>
      <c r="C1536"/>
      <c r="D1536"/>
      <c r="E1536"/>
      <c r="F1536"/>
      <c r="G1536"/>
      <c r="H1536"/>
      <c r="I1536"/>
      <c r="J1536"/>
      <c r="K1536"/>
      <c r="L1536"/>
      <c r="M1536"/>
      <c r="N1536"/>
      <c r="O1536"/>
      <c r="P1536"/>
      <c r="Q1536"/>
      <c r="R1536"/>
      <c r="T1536"/>
      <c r="U1536"/>
      <c r="V1536"/>
      <c r="W1536"/>
      <c r="X1536" s="75"/>
      <c r="Y1536"/>
      <c r="Z1536" s="75"/>
      <c r="AA1536" s="75"/>
      <c r="AB1536"/>
      <c r="AC1536"/>
      <c r="AD1536"/>
      <c r="AE1536"/>
    </row>
    <row r="1537" spans="2:31" ht="15" x14ac:dyDescent="0.25">
      <c r="B1537"/>
      <c r="C1537"/>
      <c r="D1537"/>
      <c r="E1537"/>
      <c r="F1537"/>
      <c r="G1537"/>
      <c r="H1537"/>
      <c r="I1537"/>
      <c r="J1537"/>
      <c r="K1537"/>
      <c r="L1537"/>
      <c r="M1537"/>
      <c r="N1537"/>
      <c r="O1537"/>
      <c r="P1537"/>
      <c r="Q1537"/>
      <c r="R1537"/>
      <c r="T1537"/>
      <c r="U1537"/>
      <c r="V1537"/>
      <c r="W1537"/>
      <c r="X1537" s="75"/>
      <c r="Y1537"/>
      <c r="Z1537" s="75"/>
      <c r="AA1537" s="75"/>
      <c r="AB1537"/>
      <c r="AC1537"/>
      <c r="AD1537"/>
      <c r="AE1537"/>
    </row>
    <row r="1538" spans="2:31" ht="15" x14ac:dyDescent="0.25">
      <c r="B1538"/>
      <c r="C1538"/>
      <c r="D1538"/>
      <c r="E1538"/>
      <c r="F1538"/>
      <c r="G1538"/>
      <c r="H1538"/>
      <c r="I1538"/>
      <c r="J1538"/>
      <c r="K1538"/>
      <c r="L1538"/>
      <c r="M1538"/>
      <c r="N1538"/>
      <c r="O1538"/>
      <c r="P1538"/>
      <c r="Q1538"/>
      <c r="R1538"/>
      <c r="T1538"/>
      <c r="U1538"/>
      <c r="V1538"/>
      <c r="W1538"/>
      <c r="X1538" s="75"/>
      <c r="Y1538"/>
      <c r="Z1538" s="75"/>
      <c r="AA1538" s="75"/>
      <c r="AB1538"/>
      <c r="AC1538"/>
      <c r="AD1538"/>
      <c r="AE1538"/>
    </row>
    <row r="1539" spans="2:31" ht="15" x14ac:dyDescent="0.25">
      <c r="B1539"/>
      <c r="C1539"/>
      <c r="D1539"/>
      <c r="E1539"/>
      <c r="F1539"/>
      <c r="G1539"/>
      <c r="H1539"/>
      <c r="I1539"/>
      <c r="J1539"/>
      <c r="K1539"/>
      <c r="L1539"/>
      <c r="M1539"/>
      <c r="N1539"/>
      <c r="O1539"/>
      <c r="P1539"/>
      <c r="Q1539"/>
      <c r="R1539"/>
      <c r="T1539"/>
      <c r="U1539"/>
      <c r="V1539"/>
      <c r="W1539"/>
      <c r="X1539" s="75"/>
      <c r="Y1539"/>
      <c r="Z1539" s="75"/>
      <c r="AA1539" s="75"/>
      <c r="AB1539"/>
      <c r="AC1539"/>
      <c r="AD1539"/>
      <c r="AE1539"/>
    </row>
    <row r="1540" spans="2:31" ht="15" x14ac:dyDescent="0.25">
      <c r="B1540"/>
      <c r="C1540"/>
      <c r="D1540"/>
      <c r="E1540"/>
      <c r="F1540"/>
      <c r="G1540"/>
      <c r="H1540"/>
      <c r="I1540"/>
      <c r="J1540"/>
      <c r="K1540"/>
      <c r="L1540"/>
      <c r="M1540"/>
      <c r="N1540"/>
      <c r="O1540"/>
      <c r="P1540"/>
      <c r="Q1540"/>
      <c r="R1540"/>
      <c r="T1540"/>
      <c r="U1540"/>
      <c r="V1540"/>
      <c r="W1540"/>
      <c r="X1540" s="75"/>
      <c r="Y1540"/>
      <c r="Z1540" s="75"/>
      <c r="AA1540" s="75"/>
      <c r="AB1540"/>
      <c r="AC1540"/>
      <c r="AD1540"/>
      <c r="AE1540"/>
    </row>
    <row r="1541" spans="2:31" ht="15" x14ac:dyDescent="0.25">
      <c r="B1541"/>
      <c r="C1541"/>
      <c r="D1541"/>
      <c r="E1541"/>
      <c r="F1541"/>
      <c r="G1541"/>
      <c r="H1541"/>
      <c r="I1541"/>
      <c r="J1541"/>
      <c r="K1541"/>
      <c r="L1541"/>
      <c r="M1541"/>
      <c r="N1541"/>
      <c r="O1541"/>
      <c r="P1541"/>
      <c r="Q1541"/>
      <c r="R1541"/>
      <c r="T1541"/>
      <c r="U1541"/>
      <c r="V1541"/>
      <c r="W1541"/>
      <c r="X1541" s="75"/>
      <c r="Y1541"/>
      <c r="Z1541" s="75"/>
      <c r="AA1541" s="75"/>
      <c r="AB1541"/>
      <c r="AC1541"/>
      <c r="AD1541"/>
      <c r="AE1541"/>
    </row>
    <row r="1542" spans="2:31" ht="15" x14ac:dyDescent="0.25">
      <c r="B1542"/>
      <c r="C1542"/>
      <c r="D1542"/>
      <c r="E1542"/>
      <c r="F1542"/>
      <c r="G1542"/>
      <c r="H1542"/>
      <c r="I1542"/>
      <c r="J1542"/>
      <c r="K1542"/>
      <c r="L1542"/>
      <c r="M1542"/>
      <c r="N1542"/>
      <c r="O1542"/>
      <c r="P1542"/>
      <c r="Q1542"/>
      <c r="R1542"/>
      <c r="T1542"/>
      <c r="U1542"/>
      <c r="V1542"/>
      <c r="W1542"/>
      <c r="X1542" s="75"/>
      <c r="Y1542"/>
      <c r="Z1542" s="75"/>
      <c r="AA1542" s="75"/>
      <c r="AB1542"/>
      <c r="AC1542"/>
      <c r="AD1542"/>
      <c r="AE1542"/>
    </row>
    <row r="1543" spans="2:31" ht="15" x14ac:dyDescent="0.25">
      <c r="B1543"/>
      <c r="C1543"/>
      <c r="D1543"/>
      <c r="E1543"/>
      <c r="F1543"/>
      <c r="G1543"/>
      <c r="H1543"/>
      <c r="I1543"/>
      <c r="J1543"/>
      <c r="K1543"/>
      <c r="L1543"/>
      <c r="M1543"/>
      <c r="N1543"/>
      <c r="O1543"/>
      <c r="P1543"/>
      <c r="Q1543"/>
      <c r="R1543"/>
      <c r="T1543"/>
      <c r="U1543"/>
      <c r="V1543"/>
      <c r="W1543"/>
      <c r="X1543" s="75"/>
      <c r="Y1543"/>
      <c r="Z1543" s="75"/>
      <c r="AA1543" s="75"/>
      <c r="AB1543"/>
      <c r="AC1543"/>
      <c r="AD1543"/>
      <c r="AE1543"/>
    </row>
    <row r="1544" spans="2:31" ht="15" x14ac:dyDescent="0.25">
      <c r="B1544"/>
      <c r="C1544"/>
      <c r="D1544"/>
      <c r="E1544"/>
      <c r="F1544"/>
      <c r="G1544"/>
      <c r="H1544"/>
      <c r="I1544"/>
      <c r="J1544"/>
      <c r="K1544"/>
      <c r="L1544"/>
      <c r="M1544"/>
      <c r="N1544"/>
      <c r="O1544"/>
      <c r="P1544"/>
      <c r="Q1544"/>
      <c r="R1544"/>
      <c r="T1544"/>
      <c r="U1544"/>
      <c r="V1544"/>
      <c r="W1544"/>
      <c r="X1544" s="75"/>
      <c r="Y1544"/>
      <c r="Z1544" s="75"/>
      <c r="AA1544" s="75"/>
      <c r="AB1544"/>
      <c r="AC1544"/>
      <c r="AD1544"/>
      <c r="AE1544"/>
    </row>
    <row r="1545" spans="2:31" ht="15" x14ac:dyDescent="0.25">
      <c r="B1545"/>
      <c r="C1545"/>
      <c r="D1545"/>
      <c r="E1545"/>
      <c r="F1545"/>
      <c r="G1545"/>
      <c r="H1545"/>
      <c r="I1545"/>
      <c r="J1545"/>
      <c r="K1545"/>
      <c r="L1545"/>
      <c r="M1545"/>
      <c r="N1545"/>
      <c r="O1545"/>
      <c r="P1545"/>
      <c r="Q1545"/>
      <c r="R1545"/>
      <c r="T1545"/>
      <c r="U1545"/>
      <c r="V1545"/>
      <c r="W1545"/>
      <c r="X1545" s="75"/>
      <c r="Y1545"/>
      <c r="Z1545" s="75"/>
      <c r="AA1545" s="75"/>
      <c r="AB1545"/>
      <c r="AC1545"/>
      <c r="AD1545"/>
      <c r="AE1545"/>
    </row>
    <row r="1546" spans="2:31" ht="15" x14ac:dyDescent="0.25">
      <c r="B1546"/>
      <c r="C1546"/>
      <c r="D1546"/>
      <c r="E1546"/>
      <c r="F1546"/>
      <c r="G1546"/>
      <c r="H1546"/>
      <c r="I1546"/>
      <c r="J1546"/>
      <c r="K1546"/>
      <c r="L1546"/>
      <c r="M1546"/>
      <c r="N1546"/>
      <c r="O1546"/>
      <c r="P1546"/>
      <c r="Q1546"/>
      <c r="R1546"/>
      <c r="T1546"/>
      <c r="U1546"/>
      <c r="V1546"/>
      <c r="W1546"/>
      <c r="X1546" s="75"/>
      <c r="Y1546"/>
      <c r="Z1546" s="75"/>
      <c r="AA1546" s="75"/>
      <c r="AB1546"/>
      <c r="AC1546"/>
      <c r="AD1546"/>
      <c r="AE1546"/>
    </row>
    <row r="1547" spans="2:31" ht="15" x14ac:dyDescent="0.25">
      <c r="B1547"/>
      <c r="C1547"/>
      <c r="D1547"/>
      <c r="E1547"/>
      <c r="F1547"/>
      <c r="G1547"/>
      <c r="H1547"/>
      <c r="I1547"/>
      <c r="J1547"/>
      <c r="K1547"/>
      <c r="L1547"/>
      <c r="M1547"/>
      <c r="N1547"/>
      <c r="O1547"/>
      <c r="P1547"/>
      <c r="Q1547"/>
      <c r="R1547"/>
      <c r="T1547"/>
      <c r="U1547"/>
      <c r="V1547"/>
      <c r="W1547"/>
      <c r="X1547" s="75"/>
      <c r="Y1547"/>
      <c r="Z1547" s="75"/>
      <c r="AA1547" s="75"/>
      <c r="AB1547"/>
      <c r="AC1547"/>
      <c r="AD1547"/>
      <c r="AE1547"/>
    </row>
    <row r="1548" spans="2:31" ht="15" x14ac:dyDescent="0.25">
      <c r="B1548"/>
      <c r="C1548"/>
      <c r="D1548"/>
      <c r="E1548"/>
      <c r="F1548"/>
      <c r="G1548"/>
      <c r="H1548"/>
      <c r="I1548"/>
      <c r="J1548"/>
      <c r="K1548"/>
      <c r="L1548"/>
      <c r="M1548"/>
      <c r="N1548"/>
      <c r="O1548"/>
      <c r="P1548"/>
      <c r="Q1548"/>
      <c r="R1548"/>
      <c r="T1548"/>
      <c r="U1548"/>
      <c r="V1548"/>
      <c r="W1548"/>
      <c r="X1548" s="75"/>
      <c r="Y1548"/>
      <c r="Z1548" s="75"/>
      <c r="AA1548" s="75"/>
      <c r="AB1548"/>
      <c r="AC1548"/>
      <c r="AD1548"/>
      <c r="AE1548"/>
    </row>
    <row r="1549" spans="2:31" ht="15" x14ac:dyDescent="0.25">
      <c r="B1549"/>
      <c r="C1549"/>
      <c r="D1549"/>
      <c r="E1549"/>
      <c r="F1549"/>
      <c r="G1549"/>
      <c r="H1549"/>
      <c r="I1549"/>
      <c r="J1549"/>
      <c r="K1549"/>
      <c r="L1549"/>
      <c r="M1549"/>
      <c r="N1549"/>
      <c r="O1549"/>
      <c r="P1549"/>
      <c r="Q1549"/>
      <c r="R1549"/>
      <c r="T1549"/>
      <c r="U1549"/>
      <c r="V1549"/>
      <c r="W1549"/>
      <c r="X1549" s="75"/>
      <c r="Y1549"/>
      <c r="Z1549" s="75"/>
      <c r="AA1549" s="75"/>
      <c r="AB1549"/>
      <c r="AC1549"/>
      <c r="AD1549"/>
      <c r="AE1549"/>
    </row>
    <row r="1550" spans="2:31" ht="15" x14ac:dyDescent="0.25">
      <c r="B1550"/>
      <c r="C1550"/>
      <c r="D1550"/>
      <c r="E1550"/>
      <c r="F1550"/>
      <c r="G1550"/>
      <c r="H1550"/>
      <c r="I1550"/>
      <c r="J1550"/>
      <c r="K1550"/>
      <c r="L1550"/>
      <c r="M1550"/>
      <c r="N1550"/>
      <c r="O1550"/>
      <c r="P1550"/>
      <c r="Q1550"/>
      <c r="R1550"/>
      <c r="T1550"/>
      <c r="U1550"/>
      <c r="V1550"/>
      <c r="W1550"/>
      <c r="X1550" s="75"/>
      <c r="Y1550"/>
      <c r="Z1550" s="75"/>
      <c r="AA1550" s="75"/>
      <c r="AB1550"/>
      <c r="AC1550"/>
      <c r="AD1550"/>
      <c r="AE1550"/>
    </row>
    <row r="1551" spans="2:31" ht="15" x14ac:dyDescent="0.25">
      <c r="B1551"/>
      <c r="C1551"/>
      <c r="D1551"/>
      <c r="E1551"/>
      <c r="F1551"/>
      <c r="G1551"/>
      <c r="H1551"/>
      <c r="I1551"/>
      <c r="J1551"/>
      <c r="K1551"/>
      <c r="L1551"/>
      <c r="M1551"/>
      <c r="N1551"/>
      <c r="O1551"/>
      <c r="P1551"/>
      <c r="Q1551"/>
      <c r="R1551"/>
      <c r="T1551"/>
      <c r="U1551"/>
      <c r="V1551"/>
      <c r="W1551"/>
      <c r="X1551" s="75"/>
      <c r="Y1551"/>
      <c r="Z1551" s="75"/>
      <c r="AA1551" s="75"/>
      <c r="AB1551"/>
      <c r="AC1551"/>
      <c r="AD1551"/>
      <c r="AE1551"/>
    </row>
    <row r="1552" spans="2:31" ht="15" x14ac:dyDescent="0.25">
      <c r="B1552"/>
      <c r="C1552"/>
      <c r="D1552"/>
      <c r="E1552"/>
      <c r="F1552"/>
      <c r="G1552"/>
      <c r="H1552"/>
      <c r="I1552"/>
      <c r="J1552"/>
      <c r="K1552"/>
      <c r="L1552"/>
      <c r="M1552"/>
      <c r="N1552"/>
      <c r="O1552"/>
      <c r="P1552"/>
      <c r="Q1552"/>
      <c r="R1552"/>
      <c r="T1552"/>
      <c r="U1552"/>
      <c r="V1552"/>
      <c r="W1552"/>
      <c r="X1552" s="75"/>
      <c r="Y1552"/>
      <c r="Z1552" s="75"/>
      <c r="AA1552" s="75"/>
      <c r="AB1552"/>
      <c r="AC1552"/>
      <c r="AD1552"/>
      <c r="AE1552"/>
    </row>
    <row r="1553" spans="2:31" ht="15" x14ac:dyDescent="0.25">
      <c r="B1553"/>
      <c r="C1553"/>
      <c r="D1553"/>
      <c r="E1553"/>
      <c r="F1553"/>
      <c r="G1553"/>
      <c r="H1553"/>
      <c r="I1553"/>
      <c r="J1553"/>
      <c r="K1553"/>
      <c r="L1553"/>
      <c r="M1553"/>
      <c r="N1553"/>
      <c r="O1553"/>
      <c r="P1553"/>
      <c r="Q1553"/>
      <c r="R1553"/>
      <c r="T1553"/>
      <c r="U1553"/>
      <c r="V1553"/>
      <c r="W1553"/>
      <c r="X1553" s="75"/>
      <c r="Y1553"/>
      <c r="Z1553" s="75"/>
      <c r="AA1553" s="75"/>
      <c r="AB1553"/>
      <c r="AC1553"/>
      <c r="AD1553"/>
      <c r="AE1553"/>
    </row>
    <row r="1554" spans="2:31" ht="15" x14ac:dyDescent="0.25">
      <c r="B1554"/>
      <c r="C1554"/>
      <c r="D1554"/>
      <c r="E1554"/>
      <c r="F1554"/>
      <c r="G1554"/>
      <c r="H1554"/>
      <c r="I1554"/>
      <c r="J1554"/>
      <c r="K1554"/>
      <c r="L1554"/>
      <c r="M1554"/>
      <c r="N1554"/>
      <c r="O1554"/>
      <c r="P1554"/>
      <c r="Q1554"/>
      <c r="R1554"/>
      <c r="T1554"/>
      <c r="U1554"/>
      <c r="V1554"/>
      <c r="W1554"/>
      <c r="X1554" s="75"/>
      <c r="Y1554"/>
      <c r="Z1554" s="75"/>
      <c r="AA1554" s="75"/>
      <c r="AB1554"/>
      <c r="AC1554"/>
      <c r="AD1554"/>
      <c r="AE1554"/>
    </row>
    <row r="1555" spans="2:31" ht="15" x14ac:dyDescent="0.25">
      <c r="B1555"/>
      <c r="C1555"/>
      <c r="D1555"/>
      <c r="E1555"/>
      <c r="F1555"/>
      <c r="G1555"/>
      <c r="H1555"/>
      <c r="I1555"/>
      <c r="J1555"/>
      <c r="K1555"/>
      <c r="L1555"/>
      <c r="M1555"/>
      <c r="N1555"/>
      <c r="O1555"/>
      <c r="P1555"/>
      <c r="Q1555"/>
      <c r="R1555"/>
      <c r="T1555"/>
      <c r="U1555"/>
      <c r="V1555"/>
      <c r="W1555"/>
      <c r="X1555" s="75"/>
      <c r="Y1555"/>
      <c r="Z1555" s="75"/>
      <c r="AA1555" s="75"/>
      <c r="AB1555"/>
      <c r="AC1555"/>
      <c r="AD1555"/>
      <c r="AE1555"/>
    </row>
    <row r="1556" spans="2:31" ht="15" x14ac:dyDescent="0.25">
      <c r="B1556"/>
      <c r="C1556"/>
      <c r="D1556"/>
      <c r="E1556"/>
      <c r="F1556"/>
      <c r="G1556"/>
      <c r="H1556"/>
      <c r="I1556"/>
      <c r="J1556"/>
      <c r="K1556"/>
      <c r="L1556"/>
      <c r="M1556"/>
      <c r="N1556"/>
      <c r="O1556"/>
      <c r="P1556"/>
      <c r="Q1556"/>
      <c r="R1556"/>
      <c r="T1556"/>
      <c r="U1556"/>
      <c r="V1556"/>
      <c r="W1556"/>
      <c r="X1556" s="75"/>
      <c r="Y1556"/>
      <c r="Z1556" s="75"/>
      <c r="AA1556" s="75"/>
      <c r="AB1556"/>
      <c r="AC1556"/>
      <c r="AD1556"/>
      <c r="AE1556"/>
    </row>
    <row r="1557" spans="2:31" ht="15" x14ac:dyDescent="0.25">
      <c r="B1557"/>
      <c r="C1557"/>
      <c r="D1557"/>
      <c r="E1557"/>
      <c r="F1557"/>
      <c r="G1557"/>
      <c r="H1557"/>
      <c r="I1557"/>
      <c r="J1557"/>
      <c r="K1557"/>
      <c r="L1557"/>
      <c r="M1557"/>
      <c r="N1557"/>
      <c r="O1557"/>
      <c r="P1557"/>
      <c r="Q1557"/>
      <c r="R1557"/>
      <c r="T1557"/>
      <c r="U1557"/>
      <c r="V1557"/>
      <c r="W1557"/>
      <c r="X1557" s="75"/>
      <c r="Y1557"/>
      <c r="Z1557" s="75"/>
      <c r="AA1557"/>
      <c r="AB1557"/>
      <c r="AC1557"/>
      <c r="AD1557"/>
      <c r="AE1557"/>
    </row>
    <row r="1558" spans="2:31" ht="15" x14ac:dyDescent="0.25">
      <c r="B1558"/>
      <c r="C1558"/>
      <c r="D1558"/>
      <c r="E1558"/>
      <c r="F1558"/>
      <c r="G1558"/>
      <c r="H1558"/>
      <c r="I1558"/>
      <c r="J1558"/>
      <c r="K1558"/>
      <c r="L1558"/>
      <c r="M1558"/>
      <c r="N1558"/>
      <c r="O1558"/>
      <c r="P1558"/>
      <c r="Q1558"/>
      <c r="R1558"/>
      <c r="T1558"/>
      <c r="U1558"/>
      <c r="V1558"/>
      <c r="W1558"/>
      <c r="X1558" s="75"/>
      <c r="Y1558"/>
      <c r="Z1558" s="75"/>
      <c r="AA1558" s="75"/>
      <c r="AB1558"/>
      <c r="AC1558"/>
      <c r="AD1558"/>
      <c r="AE1558"/>
    </row>
    <row r="1559" spans="2:31" ht="15" x14ac:dyDescent="0.25">
      <c r="B1559"/>
      <c r="C1559"/>
      <c r="D1559"/>
      <c r="E1559"/>
      <c r="F1559"/>
      <c r="G1559"/>
      <c r="H1559"/>
      <c r="I1559"/>
      <c r="J1559"/>
      <c r="K1559"/>
      <c r="L1559"/>
      <c r="M1559"/>
      <c r="N1559"/>
      <c r="O1559"/>
      <c r="P1559"/>
      <c r="Q1559"/>
      <c r="R1559"/>
      <c r="T1559"/>
      <c r="U1559"/>
      <c r="V1559"/>
      <c r="W1559"/>
      <c r="X1559" s="75"/>
      <c r="Y1559"/>
      <c r="Z1559" s="75"/>
      <c r="AA1559" s="75"/>
      <c r="AB1559"/>
      <c r="AC1559"/>
      <c r="AD1559"/>
      <c r="AE1559"/>
    </row>
    <row r="1560" spans="2:31" ht="15" x14ac:dyDescent="0.25">
      <c r="B1560"/>
      <c r="C1560"/>
      <c r="D1560"/>
      <c r="E1560"/>
      <c r="F1560"/>
      <c r="G1560"/>
      <c r="H1560"/>
      <c r="I1560"/>
      <c r="J1560"/>
      <c r="K1560"/>
      <c r="L1560"/>
      <c r="M1560"/>
      <c r="N1560"/>
      <c r="O1560"/>
      <c r="P1560"/>
      <c r="Q1560"/>
      <c r="R1560"/>
      <c r="T1560"/>
      <c r="U1560"/>
      <c r="V1560"/>
      <c r="W1560"/>
      <c r="X1560" s="75"/>
      <c r="Y1560"/>
      <c r="Z1560" s="75"/>
      <c r="AA1560"/>
      <c r="AB1560"/>
      <c r="AC1560"/>
      <c r="AD1560"/>
      <c r="AE1560"/>
    </row>
    <row r="1561" spans="2:31" ht="15" x14ac:dyDescent="0.25">
      <c r="B1561"/>
      <c r="C1561"/>
      <c r="D1561"/>
      <c r="E1561"/>
      <c r="F1561"/>
      <c r="G1561"/>
      <c r="H1561"/>
      <c r="I1561"/>
      <c r="J1561"/>
      <c r="K1561"/>
      <c r="L1561"/>
      <c r="M1561"/>
      <c r="N1561"/>
      <c r="O1561"/>
      <c r="P1561"/>
      <c r="Q1561"/>
      <c r="R1561"/>
      <c r="T1561"/>
      <c r="U1561"/>
      <c r="V1561"/>
      <c r="W1561"/>
      <c r="X1561" s="75"/>
      <c r="Y1561"/>
      <c r="Z1561" s="75"/>
      <c r="AA1561"/>
      <c r="AB1561"/>
      <c r="AC1561"/>
      <c r="AD1561"/>
      <c r="AE1561"/>
    </row>
    <row r="1562" spans="2:31" ht="15" x14ac:dyDescent="0.25">
      <c r="B1562"/>
      <c r="C1562"/>
      <c r="D1562"/>
      <c r="E1562"/>
      <c r="F1562"/>
      <c r="G1562"/>
      <c r="H1562"/>
      <c r="I1562"/>
      <c r="J1562"/>
      <c r="K1562"/>
      <c r="L1562"/>
      <c r="M1562"/>
      <c r="N1562"/>
      <c r="O1562"/>
      <c r="P1562"/>
      <c r="Q1562"/>
      <c r="R1562"/>
      <c r="T1562"/>
      <c r="U1562"/>
      <c r="V1562"/>
      <c r="W1562"/>
      <c r="X1562" s="75"/>
      <c r="Y1562"/>
      <c r="Z1562" s="75"/>
      <c r="AA1562"/>
      <c r="AB1562"/>
      <c r="AC1562"/>
      <c r="AD1562"/>
      <c r="AE1562"/>
    </row>
    <row r="1563" spans="2:31" ht="15" x14ac:dyDescent="0.25">
      <c r="B1563"/>
      <c r="C1563"/>
      <c r="D1563"/>
      <c r="E1563"/>
      <c r="F1563"/>
      <c r="G1563"/>
      <c r="H1563"/>
      <c r="I1563"/>
      <c r="J1563"/>
      <c r="K1563"/>
      <c r="L1563"/>
      <c r="M1563"/>
      <c r="N1563"/>
      <c r="O1563"/>
      <c r="P1563"/>
      <c r="Q1563"/>
      <c r="R1563"/>
      <c r="T1563"/>
      <c r="U1563"/>
      <c r="V1563"/>
      <c r="W1563"/>
      <c r="X1563" s="75"/>
      <c r="Y1563"/>
      <c r="Z1563"/>
      <c r="AA1563"/>
      <c r="AB1563"/>
      <c r="AC1563"/>
      <c r="AD1563"/>
      <c r="AE1563"/>
    </row>
    <row r="1564" spans="2:31" ht="15" x14ac:dyDescent="0.25">
      <c r="B1564"/>
      <c r="C1564"/>
      <c r="D1564"/>
      <c r="E1564"/>
      <c r="F1564"/>
      <c r="G1564"/>
      <c r="H1564"/>
      <c r="I1564"/>
      <c r="J1564"/>
      <c r="K1564"/>
      <c r="L1564"/>
      <c r="M1564"/>
      <c r="N1564"/>
      <c r="O1564"/>
      <c r="P1564"/>
      <c r="Q1564"/>
      <c r="R1564"/>
      <c r="T1564"/>
      <c r="U1564"/>
      <c r="V1564"/>
      <c r="W1564"/>
      <c r="X1564" s="75"/>
      <c r="Y1564"/>
      <c r="Z1564" s="75"/>
      <c r="AA1564"/>
      <c r="AB1564"/>
      <c r="AC1564"/>
      <c r="AD1564"/>
      <c r="AE1564"/>
    </row>
    <row r="1565" spans="2:31" ht="15" x14ac:dyDescent="0.25">
      <c r="B1565"/>
      <c r="C1565"/>
      <c r="D1565"/>
      <c r="E1565"/>
      <c r="F1565"/>
      <c r="G1565"/>
      <c r="H1565"/>
      <c r="I1565"/>
      <c r="J1565"/>
      <c r="K1565"/>
      <c r="L1565"/>
      <c r="M1565"/>
      <c r="N1565"/>
      <c r="O1565"/>
      <c r="P1565"/>
      <c r="Q1565"/>
      <c r="R1565"/>
      <c r="T1565"/>
      <c r="U1565"/>
      <c r="V1565"/>
      <c r="W1565"/>
      <c r="X1565" s="75"/>
      <c r="Y1565"/>
      <c r="Z1565" s="75"/>
      <c r="AA1565"/>
      <c r="AB1565"/>
      <c r="AC1565"/>
      <c r="AD1565"/>
      <c r="AE1565"/>
    </row>
    <row r="1566" spans="2:31" ht="15" x14ac:dyDescent="0.25">
      <c r="B1566"/>
      <c r="C1566"/>
      <c r="D1566"/>
      <c r="E1566"/>
      <c r="F1566"/>
      <c r="G1566"/>
      <c r="H1566"/>
      <c r="I1566"/>
      <c r="J1566"/>
      <c r="K1566"/>
      <c r="L1566"/>
      <c r="M1566"/>
      <c r="N1566"/>
      <c r="O1566"/>
      <c r="P1566"/>
      <c r="Q1566"/>
      <c r="R1566"/>
      <c r="T1566"/>
      <c r="U1566"/>
      <c r="V1566"/>
      <c r="W1566"/>
      <c r="X1566" s="75"/>
      <c r="Y1566"/>
      <c r="Z1566" s="75"/>
      <c r="AA1566" s="75"/>
      <c r="AB1566"/>
      <c r="AC1566"/>
      <c r="AD1566"/>
      <c r="AE1566"/>
    </row>
    <row r="1567" spans="2:31" ht="15" x14ac:dyDescent="0.25">
      <c r="B1567"/>
      <c r="C1567"/>
      <c r="D1567"/>
      <c r="E1567"/>
      <c r="F1567"/>
      <c r="G1567"/>
      <c r="H1567"/>
      <c r="I1567"/>
      <c r="J1567"/>
      <c r="K1567"/>
      <c r="L1567"/>
      <c r="M1567"/>
      <c r="N1567"/>
      <c r="O1567"/>
      <c r="P1567"/>
      <c r="Q1567"/>
      <c r="R1567"/>
      <c r="T1567"/>
      <c r="U1567"/>
      <c r="V1567"/>
      <c r="W1567"/>
      <c r="X1567" s="75"/>
      <c r="Y1567"/>
      <c r="Z1567" s="75"/>
      <c r="AA1567" s="75"/>
      <c r="AB1567"/>
      <c r="AC1567"/>
      <c r="AD1567"/>
      <c r="AE1567"/>
    </row>
    <row r="1568" spans="2:31" ht="15" x14ac:dyDescent="0.25">
      <c r="B1568"/>
      <c r="C1568"/>
      <c r="D1568"/>
      <c r="E1568"/>
      <c r="F1568"/>
      <c r="G1568"/>
      <c r="H1568"/>
      <c r="I1568"/>
      <c r="J1568"/>
      <c r="K1568"/>
      <c r="L1568"/>
      <c r="M1568"/>
      <c r="N1568"/>
      <c r="O1568"/>
      <c r="P1568"/>
      <c r="Q1568"/>
      <c r="R1568"/>
      <c r="T1568"/>
      <c r="U1568"/>
      <c r="V1568"/>
      <c r="W1568"/>
      <c r="X1568" s="75"/>
      <c r="Y1568"/>
      <c r="Z1568" s="75"/>
      <c r="AA1568" s="75"/>
      <c r="AB1568"/>
      <c r="AC1568"/>
      <c r="AD1568"/>
      <c r="AE1568"/>
    </row>
    <row r="1569" spans="2:31" ht="15" x14ac:dyDescent="0.25">
      <c r="B1569"/>
      <c r="C1569"/>
      <c r="D1569"/>
      <c r="E1569"/>
      <c r="F1569"/>
      <c r="G1569"/>
      <c r="H1569"/>
      <c r="I1569"/>
      <c r="J1569"/>
      <c r="K1569"/>
      <c r="L1569"/>
      <c r="M1569"/>
      <c r="N1569"/>
      <c r="O1569"/>
      <c r="P1569"/>
      <c r="Q1569"/>
      <c r="R1569"/>
      <c r="T1569"/>
      <c r="U1569"/>
      <c r="V1569"/>
      <c r="W1569"/>
      <c r="X1569" s="75"/>
      <c r="Y1569"/>
      <c r="Z1569" s="75"/>
      <c r="AA1569" s="75"/>
      <c r="AB1569"/>
      <c r="AC1569"/>
      <c r="AD1569"/>
      <c r="AE1569"/>
    </row>
    <row r="1570" spans="2:31" ht="15" x14ac:dyDescent="0.25">
      <c r="B1570"/>
      <c r="C1570"/>
      <c r="D1570"/>
      <c r="E1570"/>
      <c r="F1570"/>
      <c r="G1570"/>
      <c r="H1570"/>
      <c r="I1570"/>
      <c r="J1570"/>
      <c r="K1570"/>
      <c r="L1570"/>
      <c r="M1570"/>
      <c r="N1570"/>
      <c r="O1570"/>
      <c r="P1570"/>
      <c r="Q1570"/>
      <c r="R1570"/>
      <c r="T1570"/>
      <c r="U1570"/>
      <c r="V1570"/>
      <c r="W1570"/>
      <c r="X1570" s="75"/>
      <c r="Y1570"/>
      <c r="Z1570" s="75"/>
      <c r="AA1570" s="75"/>
      <c r="AB1570"/>
      <c r="AC1570"/>
      <c r="AD1570"/>
      <c r="AE1570"/>
    </row>
    <row r="1571" spans="2:31" ht="15" x14ac:dyDescent="0.25">
      <c r="B1571"/>
      <c r="C1571"/>
      <c r="D1571"/>
      <c r="E1571"/>
      <c r="F1571"/>
      <c r="G1571"/>
      <c r="H1571"/>
      <c r="I1571"/>
      <c r="J1571"/>
      <c r="K1571"/>
      <c r="L1571"/>
      <c r="M1571"/>
      <c r="N1571"/>
      <c r="O1571"/>
      <c r="P1571"/>
      <c r="Q1571"/>
      <c r="R1571"/>
      <c r="T1571"/>
      <c r="U1571"/>
      <c r="V1571"/>
      <c r="W1571"/>
      <c r="X1571" s="75"/>
      <c r="Y1571"/>
      <c r="Z1571"/>
      <c r="AA1571"/>
      <c r="AB1571"/>
      <c r="AC1571"/>
      <c r="AD1571"/>
      <c r="AE1571"/>
    </row>
    <row r="1572" spans="2:31" ht="15" x14ac:dyDescent="0.25">
      <c r="B1572"/>
      <c r="C1572"/>
      <c r="D1572"/>
      <c r="E1572"/>
      <c r="F1572"/>
      <c r="G1572"/>
      <c r="H1572"/>
      <c r="I1572"/>
      <c r="J1572"/>
      <c r="K1572"/>
      <c r="L1572"/>
      <c r="M1572"/>
      <c r="N1572"/>
      <c r="O1572"/>
      <c r="P1572"/>
      <c r="Q1572"/>
      <c r="R1572"/>
      <c r="T1572"/>
      <c r="U1572"/>
      <c r="V1572"/>
      <c r="W1572"/>
      <c r="X1572" s="75"/>
      <c r="Y1572"/>
      <c r="Z1572" s="75"/>
      <c r="AA1572" s="75"/>
      <c r="AB1572"/>
      <c r="AC1572"/>
      <c r="AD1572"/>
      <c r="AE1572"/>
    </row>
    <row r="1573" spans="2:31" ht="15" x14ac:dyDescent="0.25">
      <c r="B1573"/>
      <c r="C1573"/>
      <c r="D1573"/>
      <c r="E1573"/>
      <c r="F1573"/>
      <c r="G1573"/>
      <c r="H1573"/>
      <c r="I1573"/>
      <c r="J1573"/>
      <c r="K1573"/>
      <c r="L1573"/>
      <c r="M1573"/>
      <c r="N1573"/>
      <c r="O1573"/>
      <c r="P1573"/>
      <c r="Q1573"/>
      <c r="R1573"/>
      <c r="T1573"/>
      <c r="U1573"/>
      <c r="V1573"/>
      <c r="W1573"/>
      <c r="X1573" s="75"/>
      <c r="Y1573"/>
      <c r="Z1573" s="75"/>
      <c r="AA1573" s="75"/>
      <c r="AB1573"/>
      <c r="AC1573"/>
      <c r="AD1573"/>
      <c r="AE1573"/>
    </row>
    <row r="1574" spans="2:31" ht="15" x14ac:dyDescent="0.25">
      <c r="B1574"/>
      <c r="C1574"/>
      <c r="D1574"/>
      <c r="E1574"/>
      <c r="F1574"/>
      <c r="G1574"/>
      <c r="H1574"/>
      <c r="I1574"/>
      <c r="J1574"/>
      <c r="K1574"/>
      <c r="L1574"/>
      <c r="M1574"/>
      <c r="N1574"/>
      <c r="O1574"/>
      <c r="P1574"/>
      <c r="Q1574"/>
      <c r="R1574"/>
      <c r="T1574"/>
      <c r="U1574"/>
      <c r="V1574"/>
      <c r="W1574"/>
      <c r="X1574" s="75"/>
      <c r="Y1574"/>
      <c r="Z1574" s="75"/>
      <c r="AA1574" s="75"/>
      <c r="AB1574"/>
      <c r="AC1574"/>
      <c r="AD1574"/>
      <c r="AE1574"/>
    </row>
    <row r="1575" spans="2:31" ht="15" x14ac:dyDescent="0.25">
      <c r="B1575"/>
      <c r="C1575"/>
      <c r="D1575"/>
      <c r="E1575"/>
      <c r="F1575"/>
      <c r="G1575"/>
      <c r="H1575"/>
      <c r="I1575"/>
      <c r="J1575"/>
      <c r="K1575"/>
      <c r="L1575"/>
      <c r="M1575"/>
      <c r="N1575"/>
      <c r="O1575"/>
      <c r="P1575"/>
      <c r="Q1575"/>
      <c r="R1575"/>
      <c r="T1575"/>
      <c r="U1575"/>
      <c r="V1575"/>
      <c r="W1575"/>
      <c r="X1575" s="75"/>
      <c r="Y1575"/>
      <c r="Z1575" s="75"/>
      <c r="AA1575" s="75"/>
      <c r="AB1575"/>
      <c r="AC1575"/>
      <c r="AD1575"/>
      <c r="AE1575"/>
    </row>
    <row r="1576" spans="2:31" ht="15" x14ac:dyDescent="0.25">
      <c r="B1576"/>
      <c r="C1576"/>
      <c r="D1576"/>
      <c r="E1576"/>
      <c r="F1576"/>
      <c r="G1576"/>
      <c r="H1576"/>
      <c r="I1576"/>
      <c r="J1576"/>
      <c r="K1576"/>
      <c r="L1576"/>
      <c r="M1576"/>
      <c r="N1576"/>
      <c r="O1576"/>
      <c r="P1576"/>
      <c r="Q1576"/>
      <c r="R1576"/>
      <c r="T1576"/>
      <c r="U1576"/>
      <c r="V1576"/>
      <c r="W1576"/>
      <c r="X1576" s="75"/>
      <c r="Y1576"/>
      <c r="Z1576" s="75"/>
      <c r="AA1576" s="75"/>
      <c r="AB1576"/>
      <c r="AC1576"/>
      <c r="AD1576"/>
      <c r="AE1576"/>
    </row>
    <row r="1577" spans="2:31" ht="15" x14ac:dyDescent="0.25">
      <c r="B1577"/>
      <c r="C1577"/>
      <c r="D1577"/>
      <c r="E1577"/>
      <c r="F1577"/>
      <c r="G1577"/>
      <c r="H1577"/>
      <c r="I1577"/>
      <c r="J1577"/>
      <c r="K1577"/>
      <c r="L1577"/>
      <c r="M1577"/>
      <c r="N1577"/>
      <c r="O1577"/>
      <c r="P1577"/>
      <c r="Q1577"/>
      <c r="R1577"/>
      <c r="T1577"/>
      <c r="U1577"/>
      <c r="V1577"/>
      <c r="W1577"/>
      <c r="X1577" s="75"/>
      <c r="Y1577"/>
      <c r="Z1577" s="75"/>
      <c r="AA1577" s="75"/>
      <c r="AB1577"/>
      <c r="AC1577"/>
      <c r="AD1577"/>
      <c r="AE1577"/>
    </row>
    <row r="1578" spans="2:31" ht="15" x14ac:dyDescent="0.25">
      <c r="B1578"/>
      <c r="C1578"/>
      <c r="D1578"/>
      <c r="E1578"/>
      <c r="F1578"/>
      <c r="G1578"/>
      <c r="H1578"/>
      <c r="I1578"/>
      <c r="J1578"/>
      <c r="K1578"/>
      <c r="L1578"/>
      <c r="M1578"/>
      <c r="N1578"/>
      <c r="O1578"/>
      <c r="P1578"/>
      <c r="Q1578"/>
      <c r="R1578"/>
      <c r="T1578"/>
      <c r="U1578"/>
      <c r="V1578"/>
      <c r="W1578"/>
      <c r="X1578" s="75"/>
      <c r="Y1578"/>
      <c r="Z1578" s="75"/>
      <c r="AA1578" s="75"/>
      <c r="AB1578"/>
      <c r="AC1578"/>
      <c r="AD1578"/>
      <c r="AE1578"/>
    </row>
    <row r="1579" spans="2:31" ht="15" x14ac:dyDescent="0.25">
      <c r="B1579"/>
      <c r="C1579"/>
      <c r="D1579"/>
      <c r="E1579"/>
      <c r="F1579"/>
      <c r="G1579"/>
      <c r="H1579"/>
      <c r="I1579"/>
      <c r="J1579"/>
      <c r="K1579"/>
      <c r="L1579"/>
      <c r="M1579"/>
      <c r="N1579"/>
      <c r="O1579"/>
      <c r="P1579"/>
      <c r="Q1579"/>
      <c r="R1579"/>
      <c r="T1579"/>
      <c r="U1579"/>
      <c r="V1579"/>
      <c r="W1579"/>
      <c r="X1579" s="75"/>
      <c r="Y1579"/>
      <c r="Z1579" s="75"/>
      <c r="AA1579" s="75"/>
      <c r="AB1579"/>
      <c r="AC1579"/>
      <c r="AD1579"/>
      <c r="AE1579"/>
    </row>
    <row r="1580" spans="2:31" ht="15" x14ac:dyDescent="0.25">
      <c r="B1580"/>
      <c r="C1580"/>
      <c r="D1580"/>
      <c r="E1580"/>
      <c r="F1580"/>
      <c r="G1580"/>
      <c r="H1580"/>
      <c r="I1580"/>
      <c r="J1580"/>
      <c r="K1580"/>
      <c r="L1580"/>
      <c r="M1580"/>
      <c r="N1580"/>
      <c r="O1580"/>
      <c r="P1580"/>
      <c r="Q1580"/>
      <c r="R1580"/>
      <c r="T1580"/>
      <c r="U1580"/>
      <c r="V1580"/>
      <c r="W1580"/>
      <c r="X1580" s="75"/>
      <c r="Y1580"/>
      <c r="Z1580" s="75"/>
      <c r="AA1580" s="75"/>
      <c r="AB1580"/>
      <c r="AC1580"/>
      <c r="AD1580"/>
      <c r="AE1580"/>
    </row>
    <row r="1581" spans="2:31" ht="15" x14ac:dyDescent="0.25">
      <c r="B1581"/>
      <c r="C1581"/>
      <c r="D1581"/>
      <c r="E1581"/>
      <c r="F1581"/>
      <c r="G1581"/>
      <c r="H1581"/>
      <c r="I1581"/>
      <c r="J1581"/>
      <c r="K1581"/>
      <c r="L1581"/>
      <c r="M1581"/>
      <c r="N1581"/>
      <c r="O1581"/>
      <c r="P1581"/>
      <c r="Q1581"/>
      <c r="R1581"/>
      <c r="T1581"/>
      <c r="U1581"/>
      <c r="V1581"/>
      <c r="W1581"/>
      <c r="X1581" s="75"/>
      <c r="Y1581"/>
      <c r="Z1581" s="75"/>
      <c r="AA1581" s="75"/>
      <c r="AB1581"/>
      <c r="AC1581"/>
      <c r="AD1581"/>
      <c r="AE1581"/>
    </row>
    <row r="1582" spans="2:31" ht="15" x14ac:dyDescent="0.25">
      <c r="B1582"/>
      <c r="C1582"/>
      <c r="D1582"/>
      <c r="E1582"/>
      <c r="F1582"/>
      <c r="G1582"/>
      <c r="H1582"/>
      <c r="I1582"/>
      <c r="J1582"/>
      <c r="K1582"/>
      <c r="L1582"/>
      <c r="M1582"/>
      <c r="N1582"/>
      <c r="O1582"/>
      <c r="P1582"/>
      <c r="Q1582"/>
      <c r="R1582"/>
      <c r="T1582"/>
      <c r="U1582"/>
      <c r="V1582"/>
      <c r="W1582"/>
      <c r="X1582" s="75"/>
      <c r="Y1582"/>
      <c r="Z1582"/>
      <c r="AA1582"/>
      <c r="AB1582"/>
      <c r="AC1582"/>
      <c r="AD1582"/>
      <c r="AE1582"/>
    </row>
    <row r="1583" spans="2:31" ht="15" x14ac:dyDescent="0.25">
      <c r="B1583"/>
      <c r="C1583"/>
      <c r="D1583"/>
      <c r="E1583"/>
      <c r="F1583"/>
      <c r="G1583"/>
      <c r="H1583"/>
      <c r="I1583"/>
      <c r="J1583"/>
      <c r="K1583"/>
      <c r="L1583"/>
      <c r="M1583"/>
      <c r="N1583"/>
      <c r="O1583"/>
      <c r="P1583"/>
      <c r="Q1583"/>
      <c r="R1583"/>
      <c r="T1583"/>
      <c r="U1583"/>
      <c r="V1583"/>
      <c r="W1583"/>
      <c r="X1583" s="75"/>
      <c r="Y1583"/>
      <c r="Z1583" s="75"/>
      <c r="AA1583" s="75"/>
      <c r="AB1583"/>
      <c r="AC1583"/>
      <c r="AD1583"/>
      <c r="AE1583"/>
    </row>
    <row r="1584" spans="2:31" ht="15" x14ac:dyDescent="0.25">
      <c r="B1584"/>
      <c r="C1584"/>
      <c r="D1584"/>
      <c r="E1584"/>
      <c r="F1584"/>
      <c r="G1584"/>
      <c r="H1584"/>
      <c r="I1584"/>
      <c r="J1584"/>
      <c r="K1584"/>
      <c r="L1584"/>
      <c r="M1584"/>
      <c r="N1584"/>
      <c r="O1584"/>
      <c r="P1584"/>
      <c r="Q1584"/>
      <c r="R1584"/>
      <c r="T1584"/>
      <c r="U1584"/>
      <c r="V1584"/>
      <c r="W1584"/>
      <c r="X1584" s="75"/>
      <c r="Y1584"/>
      <c r="Z1584" s="75"/>
      <c r="AA1584" s="75"/>
      <c r="AB1584"/>
      <c r="AC1584"/>
      <c r="AD1584"/>
      <c r="AE1584"/>
    </row>
    <row r="1585" spans="2:31" ht="15" x14ac:dyDescent="0.25">
      <c r="B1585"/>
      <c r="C1585"/>
      <c r="D1585"/>
      <c r="E1585"/>
      <c r="F1585"/>
      <c r="G1585"/>
      <c r="H1585"/>
      <c r="I1585"/>
      <c r="J1585"/>
      <c r="K1585"/>
      <c r="L1585"/>
      <c r="M1585"/>
      <c r="N1585"/>
      <c r="O1585"/>
      <c r="P1585"/>
      <c r="Q1585"/>
      <c r="R1585"/>
      <c r="T1585"/>
      <c r="U1585"/>
      <c r="V1585"/>
      <c r="W1585"/>
      <c r="X1585" s="75"/>
      <c r="Y1585"/>
      <c r="Z1585" s="75"/>
      <c r="AA1585" s="75"/>
      <c r="AB1585"/>
      <c r="AC1585"/>
      <c r="AD1585"/>
      <c r="AE1585"/>
    </row>
    <row r="1586" spans="2:31" ht="15" x14ac:dyDescent="0.25">
      <c r="B1586"/>
      <c r="C1586"/>
      <c r="D1586"/>
      <c r="E1586"/>
      <c r="F1586"/>
      <c r="G1586"/>
      <c r="H1586"/>
      <c r="I1586"/>
      <c r="J1586"/>
      <c r="K1586"/>
      <c r="L1586"/>
      <c r="M1586"/>
      <c r="N1586"/>
      <c r="O1586"/>
      <c r="P1586"/>
      <c r="Q1586"/>
      <c r="R1586"/>
      <c r="T1586"/>
      <c r="U1586"/>
      <c r="V1586"/>
      <c r="W1586"/>
      <c r="X1586" s="75"/>
      <c r="Y1586"/>
      <c r="Z1586"/>
      <c r="AA1586"/>
      <c r="AB1586"/>
      <c r="AC1586"/>
      <c r="AD1586"/>
      <c r="AE1586"/>
    </row>
    <row r="1587" spans="2:31" ht="15" x14ac:dyDescent="0.25">
      <c r="B1587"/>
      <c r="C1587"/>
      <c r="D1587"/>
      <c r="E1587"/>
      <c r="F1587"/>
      <c r="G1587"/>
      <c r="H1587"/>
      <c r="I1587"/>
      <c r="J1587"/>
      <c r="K1587"/>
      <c r="L1587"/>
      <c r="M1587"/>
      <c r="N1587"/>
      <c r="O1587"/>
      <c r="P1587"/>
      <c r="Q1587"/>
      <c r="R1587"/>
      <c r="T1587"/>
      <c r="U1587"/>
      <c r="V1587"/>
      <c r="W1587"/>
      <c r="X1587" s="75"/>
      <c r="Y1587"/>
      <c r="Z1587" s="75"/>
      <c r="AA1587" s="75"/>
      <c r="AB1587"/>
      <c r="AC1587"/>
      <c r="AD1587"/>
      <c r="AE1587"/>
    </row>
    <row r="1588" spans="2:31" ht="15" x14ac:dyDescent="0.25">
      <c r="B1588"/>
      <c r="C1588"/>
      <c r="D1588"/>
      <c r="E1588"/>
      <c r="F1588"/>
      <c r="G1588"/>
      <c r="H1588"/>
      <c r="I1588"/>
      <c r="J1588"/>
      <c r="K1588"/>
      <c r="L1588"/>
      <c r="M1588"/>
      <c r="N1588"/>
      <c r="O1588"/>
      <c r="P1588"/>
      <c r="Q1588"/>
      <c r="R1588"/>
      <c r="T1588"/>
      <c r="U1588"/>
      <c r="V1588"/>
      <c r="W1588"/>
      <c r="X1588" s="75"/>
      <c r="Y1588"/>
      <c r="Z1588"/>
      <c r="AA1588"/>
      <c r="AB1588"/>
      <c r="AC1588"/>
      <c r="AD1588"/>
      <c r="AE1588"/>
    </row>
    <row r="1589" spans="2:31" ht="15" x14ac:dyDescent="0.25">
      <c r="B1589"/>
      <c r="C1589"/>
      <c r="D1589"/>
      <c r="E1589"/>
      <c r="F1589"/>
      <c r="G1589"/>
      <c r="H1589"/>
      <c r="I1589"/>
      <c r="J1589"/>
      <c r="K1589"/>
      <c r="L1589"/>
      <c r="M1589"/>
      <c r="N1589"/>
      <c r="O1589"/>
      <c r="P1589"/>
      <c r="Q1589"/>
      <c r="R1589"/>
      <c r="T1589"/>
      <c r="U1589"/>
      <c r="V1589"/>
      <c r="W1589"/>
      <c r="X1589" s="75"/>
      <c r="Y1589"/>
      <c r="Z1589"/>
      <c r="AA1589"/>
      <c r="AB1589"/>
      <c r="AC1589"/>
      <c r="AD1589"/>
      <c r="AE1589"/>
    </row>
    <row r="1590" spans="2:31" ht="15" x14ac:dyDescent="0.25">
      <c r="B1590"/>
      <c r="C1590"/>
      <c r="D1590"/>
      <c r="E1590"/>
      <c r="F1590"/>
      <c r="G1590"/>
      <c r="H1590"/>
      <c r="I1590"/>
      <c r="J1590"/>
      <c r="K1590"/>
      <c r="L1590"/>
      <c r="M1590"/>
      <c r="N1590"/>
      <c r="O1590"/>
      <c r="P1590"/>
      <c r="Q1590"/>
      <c r="R1590"/>
      <c r="T1590"/>
      <c r="U1590"/>
      <c r="V1590"/>
      <c r="W1590"/>
      <c r="X1590" s="75"/>
      <c r="Y1590"/>
      <c r="Z1590" s="75"/>
      <c r="AA1590" s="75"/>
      <c r="AB1590"/>
      <c r="AC1590"/>
      <c r="AD1590"/>
      <c r="AE1590"/>
    </row>
    <row r="1591" spans="2:31" ht="15" x14ac:dyDescent="0.25">
      <c r="B1591"/>
      <c r="C1591"/>
      <c r="D1591"/>
      <c r="E1591"/>
      <c r="F1591"/>
      <c r="G1591"/>
      <c r="H1591"/>
      <c r="I1591"/>
      <c r="J1591"/>
      <c r="K1591"/>
      <c r="L1591"/>
      <c r="M1591"/>
      <c r="N1591"/>
      <c r="O1591"/>
      <c r="P1591"/>
      <c r="Q1591"/>
      <c r="R1591"/>
      <c r="T1591"/>
      <c r="U1591"/>
      <c r="V1591"/>
      <c r="W1591"/>
      <c r="X1591" s="75"/>
      <c r="Y1591"/>
      <c r="Z1591" s="75"/>
      <c r="AA1591" s="75"/>
      <c r="AB1591"/>
      <c r="AC1591"/>
      <c r="AD1591"/>
      <c r="AE1591"/>
    </row>
    <row r="1592" spans="2:31" ht="15" x14ac:dyDescent="0.25">
      <c r="B1592"/>
      <c r="C1592"/>
      <c r="D1592"/>
      <c r="E1592"/>
      <c r="F1592"/>
      <c r="G1592"/>
      <c r="H1592"/>
      <c r="I1592"/>
      <c r="J1592"/>
      <c r="K1592"/>
      <c r="L1592"/>
      <c r="M1592"/>
      <c r="N1592"/>
      <c r="O1592"/>
      <c r="P1592"/>
      <c r="Q1592"/>
      <c r="R1592"/>
      <c r="T1592"/>
      <c r="U1592"/>
      <c r="V1592"/>
      <c r="W1592"/>
      <c r="X1592" s="75"/>
      <c r="Y1592"/>
      <c r="Z1592" s="75"/>
      <c r="AA1592" s="75"/>
      <c r="AB1592"/>
      <c r="AC1592"/>
      <c r="AD1592"/>
      <c r="AE1592"/>
    </row>
    <row r="1593" spans="2:31" ht="15" x14ac:dyDescent="0.25">
      <c r="B1593"/>
      <c r="C1593"/>
      <c r="D1593"/>
      <c r="E1593"/>
      <c r="F1593"/>
      <c r="G1593"/>
      <c r="H1593"/>
      <c r="I1593"/>
      <c r="J1593"/>
      <c r="K1593"/>
      <c r="L1593"/>
      <c r="M1593"/>
      <c r="N1593"/>
      <c r="O1593"/>
      <c r="P1593"/>
      <c r="Q1593"/>
      <c r="R1593"/>
      <c r="T1593"/>
      <c r="U1593"/>
      <c r="V1593"/>
      <c r="W1593"/>
      <c r="X1593" s="75"/>
      <c r="Y1593"/>
      <c r="Z1593" s="75"/>
      <c r="AA1593" s="75"/>
      <c r="AB1593"/>
      <c r="AC1593"/>
      <c r="AD1593"/>
      <c r="AE1593"/>
    </row>
    <row r="1594" spans="2:31" ht="15" x14ac:dyDescent="0.25">
      <c r="B1594"/>
      <c r="C1594"/>
      <c r="D1594"/>
      <c r="E1594"/>
      <c r="F1594"/>
      <c r="G1594"/>
      <c r="H1594"/>
      <c r="I1594"/>
      <c r="J1594"/>
      <c r="K1594"/>
      <c r="L1594"/>
      <c r="M1594"/>
      <c r="N1594"/>
      <c r="O1594"/>
      <c r="P1594"/>
      <c r="Q1594"/>
      <c r="R1594"/>
      <c r="T1594"/>
      <c r="U1594"/>
      <c r="V1594"/>
      <c r="W1594"/>
      <c r="X1594" s="75"/>
      <c r="Y1594"/>
      <c r="Z1594"/>
      <c r="AA1594"/>
      <c r="AB1594"/>
      <c r="AC1594"/>
      <c r="AD1594"/>
      <c r="AE1594"/>
    </row>
    <row r="1595" spans="2:31" ht="15" x14ac:dyDescent="0.25">
      <c r="B1595"/>
      <c r="C1595"/>
      <c r="D1595"/>
      <c r="E1595"/>
      <c r="F1595"/>
      <c r="G1595"/>
      <c r="H1595"/>
      <c r="I1595"/>
      <c r="J1595"/>
      <c r="K1595"/>
      <c r="L1595"/>
      <c r="M1595"/>
      <c r="N1595"/>
      <c r="O1595"/>
      <c r="P1595"/>
      <c r="Q1595"/>
      <c r="R1595"/>
      <c r="T1595"/>
      <c r="U1595"/>
      <c r="V1595"/>
      <c r="W1595"/>
      <c r="X1595" s="75"/>
      <c r="Y1595"/>
      <c r="Z1595" s="75"/>
      <c r="AA1595" s="75"/>
      <c r="AB1595"/>
      <c r="AC1595"/>
      <c r="AD1595"/>
      <c r="AE1595"/>
    </row>
    <row r="1596" spans="2:31" ht="15" x14ac:dyDescent="0.25">
      <c r="B1596"/>
      <c r="C1596"/>
      <c r="D1596"/>
      <c r="E1596"/>
      <c r="F1596"/>
      <c r="G1596"/>
      <c r="H1596"/>
      <c r="I1596"/>
      <c r="J1596"/>
      <c r="K1596"/>
      <c r="L1596"/>
      <c r="M1596"/>
      <c r="N1596"/>
      <c r="O1596"/>
      <c r="P1596"/>
      <c r="Q1596"/>
      <c r="R1596"/>
      <c r="T1596"/>
      <c r="U1596"/>
      <c r="V1596"/>
      <c r="W1596"/>
      <c r="X1596" s="75"/>
      <c r="Y1596"/>
      <c r="Z1596" s="75"/>
      <c r="AA1596" s="75"/>
      <c r="AB1596"/>
      <c r="AC1596"/>
      <c r="AD1596"/>
      <c r="AE1596"/>
    </row>
    <row r="1597" spans="2:31" ht="15" x14ac:dyDescent="0.25">
      <c r="B1597"/>
      <c r="C1597"/>
      <c r="D1597"/>
      <c r="E1597"/>
      <c r="F1597"/>
      <c r="G1597"/>
      <c r="H1597"/>
      <c r="I1597"/>
      <c r="J1597"/>
      <c r="K1597"/>
      <c r="L1597"/>
      <c r="M1597"/>
      <c r="N1597"/>
      <c r="O1597"/>
      <c r="P1597"/>
      <c r="Q1597"/>
      <c r="R1597"/>
      <c r="T1597"/>
      <c r="U1597"/>
      <c r="V1597"/>
      <c r="W1597"/>
      <c r="X1597" s="75"/>
      <c r="Y1597"/>
      <c r="Z1597"/>
      <c r="AA1597"/>
      <c r="AB1597"/>
      <c r="AC1597"/>
      <c r="AD1597"/>
      <c r="AE1597"/>
    </row>
    <row r="1598" spans="2:31" ht="15" x14ac:dyDescent="0.25">
      <c r="B1598"/>
      <c r="C1598"/>
      <c r="D1598"/>
      <c r="E1598"/>
      <c r="F1598"/>
      <c r="G1598"/>
      <c r="H1598"/>
      <c r="I1598"/>
      <c r="J1598"/>
      <c r="K1598"/>
      <c r="L1598"/>
      <c r="M1598"/>
      <c r="N1598"/>
      <c r="O1598"/>
      <c r="P1598"/>
      <c r="Q1598"/>
      <c r="R1598"/>
      <c r="T1598"/>
      <c r="U1598"/>
      <c r="V1598"/>
      <c r="W1598"/>
      <c r="X1598" s="75"/>
      <c r="Y1598"/>
      <c r="Z1598"/>
      <c r="AA1598"/>
      <c r="AB1598"/>
      <c r="AC1598"/>
      <c r="AD1598"/>
      <c r="AE1598"/>
    </row>
    <row r="1599" spans="2:31" ht="15" x14ac:dyDescent="0.25">
      <c r="B1599"/>
      <c r="C1599"/>
      <c r="D1599"/>
      <c r="E1599"/>
      <c r="F1599"/>
      <c r="G1599"/>
      <c r="H1599"/>
      <c r="I1599"/>
      <c r="J1599"/>
      <c r="K1599"/>
      <c r="L1599"/>
      <c r="M1599"/>
      <c r="N1599"/>
      <c r="O1599"/>
      <c r="P1599"/>
      <c r="Q1599"/>
      <c r="R1599"/>
      <c r="T1599"/>
      <c r="U1599"/>
      <c r="V1599"/>
      <c r="W1599"/>
      <c r="X1599" s="75"/>
      <c r="Y1599"/>
      <c r="Z1599" s="75"/>
      <c r="AA1599" s="75"/>
      <c r="AB1599"/>
      <c r="AC1599"/>
      <c r="AD1599"/>
      <c r="AE1599"/>
    </row>
    <row r="1600" spans="2:31" ht="15" x14ac:dyDescent="0.25">
      <c r="B1600"/>
      <c r="C1600"/>
      <c r="D1600"/>
      <c r="E1600"/>
      <c r="F1600"/>
      <c r="G1600"/>
      <c r="H1600"/>
      <c r="I1600"/>
      <c r="J1600"/>
      <c r="K1600"/>
      <c r="L1600"/>
      <c r="M1600"/>
      <c r="N1600"/>
      <c r="O1600"/>
      <c r="P1600"/>
      <c r="Q1600"/>
      <c r="R1600"/>
      <c r="T1600"/>
      <c r="U1600"/>
      <c r="V1600"/>
      <c r="W1600"/>
      <c r="X1600" s="75"/>
      <c r="Y1600"/>
      <c r="Z1600" s="75"/>
      <c r="AA1600" s="75"/>
      <c r="AB1600"/>
      <c r="AC1600"/>
      <c r="AD1600"/>
      <c r="AE1600"/>
    </row>
    <row r="1601" spans="2:31" ht="15" x14ac:dyDescent="0.25">
      <c r="B1601"/>
      <c r="C1601"/>
      <c r="D1601"/>
      <c r="E1601"/>
      <c r="F1601"/>
      <c r="G1601"/>
      <c r="H1601"/>
      <c r="I1601"/>
      <c r="J1601"/>
      <c r="K1601"/>
      <c r="L1601"/>
      <c r="M1601"/>
      <c r="N1601"/>
      <c r="O1601"/>
      <c r="P1601"/>
      <c r="Q1601"/>
      <c r="R1601"/>
      <c r="T1601"/>
      <c r="U1601"/>
      <c r="V1601"/>
      <c r="W1601"/>
      <c r="X1601" s="75"/>
      <c r="Y1601"/>
      <c r="Z1601" s="75"/>
      <c r="AA1601" s="75"/>
      <c r="AB1601"/>
      <c r="AC1601"/>
      <c r="AD1601"/>
      <c r="AE1601"/>
    </row>
    <row r="1602" spans="2:31" ht="15" x14ac:dyDescent="0.25">
      <c r="B1602"/>
      <c r="C1602"/>
      <c r="D1602"/>
      <c r="E1602"/>
      <c r="F1602"/>
      <c r="G1602"/>
      <c r="H1602"/>
      <c r="I1602"/>
      <c r="J1602"/>
      <c r="K1602"/>
      <c r="L1602"/>
      <c r="M1602"/>
      <c r="N1602"/>
      <c r="O1602"/>
      <c r="P1602"/>
      <c r="Q1602"/>
      <c r="R1602"/>
      <c r="T1602"/>
      <c r="U1602"/>
      <c r="V1602"/>
      <c r="W1602"/>
      <c r="X1602" s="75"/>
      <c r="Y1602"/>
      <c r="Z1602" s="75"/>
      <c r="AA1602" s="75"/>
      <c r="AB1602"/>
      <c r="AC1602"/>
      <c r="AD1602"/>
      <c r="AE1602"/>
    </row>
    <row r="1603" spans="2:31" ht="15" x14ac:dyDescent="0.25">
      <c r="B1603"/>
      <c r="C1603"/>
      <c r="D1603"/>
      <c r="E1603"/>
      <c r="F1603"/>
      <c r="G1603"/>
      <c r="H1603"/>
      <c r="I1603"/>
      <c r="J1603"/>
      <c r="K1603"/>
      <c r="L1603"/>
      <c r="M1603"/>
      <c r="N1603"/>
      <c r="O1603"/>
      <c r="P1603"/>
      <c r="Q1603"/>
      <c r="R1603"/>
      <c r="T1603"/>
      <c r="U1603"/>
      <c r="V1603"/>
      <c r="W1603"/>
      <c r="X1603" s="75"/>
      <c r="Y1603"/>
      <c r="Z1603" s="75"/>
      <c r="AA1603" s="75"/>
      <c r="AB1603"/>
      <c r="AC1603"/>
      <c r="AD1603"/>
      <c r="AE1603"/>
    </row>
    <row r="1604" spans="2:31" ht="15" x14ac:dyDescent="0.25">
      <c r="B1604"/>
      <c r="C1604"/>
      <c r="D1604"/>
      <c r="E1604"/>
      <c r="F1604"/>
      <c r="G1604"/>
      <c r="H1604"/>
      <c r="I1604"/>
      <c r="J1604"/>
      <c r="K1604"/>
      <c r="L1604"/>
      <c r="M1604"/>
      <c r="N1604"/>
      <c r="O1604"/>
      <c r="P1604"/>
      <c r="Q1604"/>
      <c r="R1604"/>
      <c r="T1604"/>
      <c r="U1604"/>
      <c r="V1604"/>
      <c r="W1604"/>
      <c r="X1604" s="75"/>
      <c r="Y1604"/>
      <c r="Z1604" s="75"/>
      <c r="AA1604" s="75"/>
      <c r="AB1604"/>
      <c r="AC1604"/>
      <c r="AD1604"/>
      <c r="AE1604"/>
    </row>
    <row r="1605" spans="2:31" ht="15" x14ac:dyDescent="0.25">
      <c r="B1605"/>
      <c r="C1605"/>
      <c r="D1605"/>
      <c r="E1605"/>
      <c r="F1605"/>
      <c r="G1605"/>
      <c r="H1605"/>
      <c r="I1605"/>
      <c r="J1605"/>
      <c r="K1605"/>
      <c r="L1605"/>
      <c r="M1605"/>
      <c r="N1605"/>
      <c r="O1605"/>
      <c r="P1605"/>
      <c r="Q1605"/>
      <c r="R1605"/>
      <c r="T1605"/>
      <c r="U1605"/>
      <c r="V1605"/>
      <c r="W1605"/>
      <c r="X1605" s="75"/>
      <c r="Y1605"/>
      <c r="Z1605" s="75"/>
      <c r="AA1605" s="75"/>
      <c r="AB1605"/>
      <c r="AC1605"/>
      <c r="AD1605"/>
      <c r="AE1605"/>
    </row>
    <row r="1606" spans="2:31" ht="15" x14ac:dyDescent="0.25">
      <c r="B1606"/>
      <c r="C1606"/>
      <c r="D1606"/>
      <c r="E1606"/>
      <c r="F1606"/>
      <c r="G1606"/>
      <c r="H1606"/>
      <c r="I1606"/>
      <c r="J1606"/>
      <c r="K1606"/>
      <c r="L1606"/>
      <c r="M1606"/>
      <c r="N1606"/>
      <c r="O1606"/>
      <c r="P1606"/>
      <c r="Q1606"/>
      <c r="R1606"/>
      <c r="T1606"/>
      <c r="U1606"/>
      <c r="V1606"/>
      <c r="W1606"/>
      <c r="X1606" s="75"/>
      <c r="Y1606"/>
      <c r="Z1606" s="75"/>
      <c r="AA1606" s="75"/>
      <c r="AB1606"/>
      <c r="AC1606"/>
      <c r="AD1606"/>
      <c r="AE1606"/>
    </row>
    <row r="1607" spans="2:31" ht="15" x14ac:dyDescent="0.25">
      <c r="B1607"/>
      <c r="C1607"/>
      <c r="D1607"/>
      <c r="E1607"/>
      <c r="F1607"/>
      <c r="G1607"/>
      <c r="H1607"/>
      <c r="I1607"/>
      <c r="J1607"/>
      <c r="K1607"/>
      <c r="L1607"/>
      <c r="M1607"/>
      <c r="N1607"/>
      <c r="O1607"/>
      <c r="P1607"/>
      <c r="Q1607"/>
      <c r="R1607"/>
      <c r="T1607"/>
      <c r="U1607"/>
      <c r="V1607"/>
      <c r="W1607"/>
      <c r="X1607" s="75"/>
      <c r="Y1607"/>
      <c r="Z1607"/>
      <c r="AA1607"/>
      <c r="AB1607"/>
      <c r="AC1607"/>
      <c r="AD1607"/>
      <c r="AE1607"/>
    </row>
    <row r="1608" spans="2:31" ht="15" x14ac:dyDescent="0.25">
      <c r="B1608"/>
      <c r="C1608"/>
      <c r="D1608"/>
      <c r="E1608"/>
      <c r="F1608"/>
      <c r="G1608"/>
      <c r="H1608"/>
      <c r="I1608"/>
      <c r="J1608"/>
      <c r="K1608"/>
      <c r="L1608"/>
      <c r="M1608"/>
      <c r="N1608"/>
      <c r="O1608"/>
      <c r="P1608"/>
      <c r="Q1608"/>
      <c r="R1608"/>
      <c r="T1608"/>
      <c r="U1608"/>
      <c r="V1608"/>
      <c r="W1608"/>
      <c r="X1608" s="75"/>
      <c r="Y1608"/>
      <c r="Z1608" s="75"/>
      <c r="AA1608"/>
      <c r="AB1608"/>
      <c r="AC1608"/>
      <c r="AD1608"/>
      <c r="AE1608"/>
    </row>
    <row r="1609" spans="2:31" ht="15" x14ac:dyDescent="0.25">
      <c r="B1609"/>
      <c r="C1609"/>
      <c r="D1609"/>
      <c r="E1609"/>
      <c r="F1609"/>
      <c r="G1609"/>
      <c r="H1609"/>
      <c r="I1609"/>
      <c r="J1609"/>
      <c r="K1609"/>
      <c r="L1609"/>
      <c r="M1609"/>
      <c r="N1609"/>
      <c r="O1609"/>
      <c r="P1609"/>
      <c r="Q1609"/>
      <c r="R1609"/>
      <c r="T1609"/>
      <c r="U1609"/>
      <c r="V1609"/>
      <c r="W1609"/>
      <c r="X1609" s="75"/>
      <c r="Y1609"/>
      <c r="Z1609" s="75"/>
      <c r="AA1609" s="75"/>
      <c r="AB1609"/>
      <c r="AC1609"/>
      <c r="AD1609"/>
      <c r="AE1609"/>
    </row>
    <row r="1610" spans="2:31" ht="15" x14ac:dyDescent="0.25">
      <c r="B1610"/>
      <c r="C1610"/>
      <c r="D1610"/>
      <c r="E1610"/>
      <c r="F1610"/>
      <c r="G1610"/>
      <c r="H1610"/>
      <c r="I1610"/>
      <c r="J1610"/>
      <c r="K1610"/>
      <c r="L1610"/>
      <c r="M1610"/>
      <c r="N1610"/>
      <c r="O1610"/>
      <c r="P1610"/>
      <c r="Q1610"/>
      <c r="R1610"/>
      <c r="T1610"/>
      <c r="U1610"/>
      <c r="V1610"/>
      <c r="W1610"/>
      <c r="X1610" s="75"/>
      <c r="Y1610"/>
      <c r="Z1610"/>
      <c r="AA1610"/>
      <c r="AB1610"/>
      <c r="AC1610"/>
      <c r="AD1610"/>
      <c r="AE1610"/>
    </row>
    <row r="1611" spans="2:31" ht="15" x14ac:dyDescent="0.25">
      <c r="B1611"/>
      <c r="C1611"/>
      <c r="D1611"/>
      <c r="E1611"/>
      <c r="F1611"/>
      <c r="G1611"/>
      <c r="H1611"/>
      <c r="I1611"/>
      <c r="J1611"/>
      <c r="K1611"/>
      <c r="L1611"/>
      <c r="M1611"/>
      <c r="N1611"/>
      <c r="O1611"/>
      <c r="P1611"/>
      <c r="Q1611"/>
      <c r="R1611"/>
      <c r="T1611"/>
      <c r="U1611"/>
      <c r="V1611"/>
      <c r="W1611"/>
      <c r="X1611" s="75"/>
      <c r="Y1611"/>
      <c r="Z1611" s="75"/>
      <c r="AA1611" s="75"/>
      <c r="AB1611"/>
      <c r="AC1611"/>
      <c r="AD1611"/>
      <c r="AE1611"/>
    </row>
    <row r="1612" spans="2:31" ht="15" x14ac:dyDescent="0.25">
      <c r="B1612"/>
      <c r="C1612"/>
      <c r="D1612"/>
      <c r="E1612"/>
      <c r="F1612"/>
      <c r="G1612"/>
      <c r="H1612"/>
      <c r="I1612"/>
      <c r="J1612"/>
      <c r="K1612"/>
      <c r="L1612"/>
      <c r="M1612"/>
      <c r="N1612"/>
      <c r="O1612"/>
      <c r="P1612"/>
      <c r="Q1612"/>
      <c r="R1612"/>
      <c r="T1612"/>
      <c r="U1612"/>
      <c r="V1612"/>
      <c r="W1612"/>
      <c r="X1612" s="75"/>
      <c r="Y1612"/>
      <c r="Z1612" s="75"/>
      <c r="AA1612" s="75"/>
      <c r="AB1612"/>
      <c r="AC1612"/>
      <c r="AD1612"/>
      <c r="AE1612"/>
    </row>
    <row r="1613" spans="2:31" ht="15" x14ac:dyDescent="0.25">
      <c r="B1613"/>
      <c r="C1613"/>
      <c r="D1613"/>
      <c r="E1613"/>
      <c r="F1613"/>
      <c r="G1613"/>
      <c r="H1613"/>
      <c r="I1613"/>
      <c r="J1613"/>
      <c r="K1613"/>
      <c r="L1613"/>
      <c r="M1613"/>
      <c r="N1613"/>
      <c r="O1613"/>
      <c r="P1613"/>
      <c r="Q1613"/>
      <c r="R1613"/>
      <c r="T1613"/>
      <c r="U1613"/>
      <c r="V1613"/>
      <c r="W1613"/>
      <c r="X1613" s="75"/>
      <c r="Y1613"/>
      <c r="Z1613" s="75"/>
      <c r="AA1613" s="75"/>
      <c r="AB1613"/>
      <c r="AC1613"/>
      <c r="AD1613"/>
      <c r="AE1613"/>
    </row>
    <row r="1614" spans="2:31" ht="15" x14ac:dyDescent="0.25">
      <c r="B1614"/>
      <c r="C1614"/>
      <c r="D1614"/>
      <c r="E1614"/>
      <c r="F1614"/>
      <c r="G1614"/>
      <c r="H1614"/>
      <c r="I1614"/>
      <c r="J1614"/>
      <c r="K1614"/>
      <c r="L1614"/>
      <c r="M1614"/>
      <c r="N1614"/>
      <c r="O1614"/>
      <c r="P1614"/>
      <c r="Q1614"/>
      <c r="R1614"/>
      <c r="T1614"/>
      <c r="U1614"/>
      <c r="V1614"/>
      <c r="W1614"/>
      <c r="X1614" s="75"/>
      <c r="Y1614"/>
      <c r="Z1614" s="75"/>
      <c r="AA1614" s="75"/>
      <c r="AB1614"/>
      <c r="AC1614"/>
      <c r="AD1614"/>
      <c r="AE1614"/>
    </row>
    <row r="1615" spans="2:31" ht="15" x14ac:dyDescent="0.25">
      <c r="B1615"/>
      <c r="C1615"/>
      <c r="D1615"/>
      <c r="E1615"/>
      <c r="F1615"/>
      <c r="G1615"/>
      <c r="H1615"/>
      <c r="I1615"/>
      <c r="J1615"/>
      <c r="K1615"/>
      <c r="L1615"/>
      <c r="M1615"/>
      <c r="N1615"/>
      <c r="O1615"/>
      <c r="P1615"/>
      <c r="Q1615"/>
      <c r="R1615"/>
      <c r="T1615"/>
      <c r="U1615"/>
      <c r="V1615"/>
      <c r="W1615"/>
      <c r="X1615" s="75"/>
      <c r="Y1615"/>
      <c r="Z1615" s="75"/>
      <c r="AA1615" s="75"/>
      <c r="AB1615"/>
      <c r="AC1615"/>
      <c r="AD1615"/>
      <c r="AE1615"/>
    </row>
    <row r="1616" spans="2:31" ht="15" x14ac:dyDescent="0.25">
      <c r="B1616"/>
      <c r="C1616"/>
      <c r="D1616"/>
      <c r="E1616"/>
      <c r="F1616"/>
      <c r="G1616"/>
      <c r="H1616"/>
      <c r="I1616"/>
      <c r="J1616"/>
      <c r="K1616"/>
      <c r="L1616"/>
      <c r="M1616"/>
      <c r="N1616"/>
      <c r="O1616"/>
      <c r="P1616"/>
      <c r="Q1616"/>
      <c r="R1616"/>
      <c r="T1616"/>
      <c r="U1616"/>
      <c r="V1616"/>
      <c r="W1616"/>
      <c r="X1616" s="75"/>
      <c r="Y1616"/>
      <c r="Z1616" s="75"/>
      <c r="AA1616" s="75"/>
      <c r="AB1616"/>
      <c r="AC1616"/>
      <c r="AD1616"/>
      <c r="AE1616"/>
    </row>
    <row r="1617" spans="2:31" ht="15" x14ac:dyDescent="0.25">
      <c r="B1617"/>
      <c r="C1617"/>
      <c r="D1617"/>
      <c r="E1617"/>
      <c r="F1617"/>
      <c r="G1617"/>
      <c r="H1617"/>
      <c r="I1617"/>
      <c r="J1617"/>
      <c r="K1617"/>
      <c r="L1617"/>
      <c r="M1617"/>
      <c r="N1617"/>
      <c r="O1617"/>
      <c r="P1617"/>
      <c r="Q1617"/>
      <c r="R1617"/>
      <c r="T1617"/>
      <c r="U1617"/>
      <c r="V1617"/>
      <c r="W1617"/>
      <c r="X1617" s="75"/>
      <c r="Y1617"/>
      <c r="Z1617" s="75"/>
      <c r="AA1617" s="75"/>
      <c r="AB1617"/>
      <c r="AC1617"/>
      <c r="AD1617"/>
      <c r="AE1617"/>
    </row>
    <row r="1618" spans="2:31" ht="15" x14ac:dyDescent="0.25">
      <c r="B1618"/>
      <c r="C1618"/>
      <c r="D1618"/>
      <c r="E1618"/>
      <c r="F1618"/>
      <c r="G1618"/>
      <c r="H1618"/>
      <c r="I1618"/>
      <c r="J1618"/>
      <c r="K1618"/>
      <c r="L1618"/>
      <c r="M1618"/>
      <c r="N1618"/>
      <c r="O1618"/>
      <c r="P1618"/>
      <c r="Q1618"/>
      <c r="R1618"/>
      <c r="T1618"/>
      <c r="U1618"/>
      <c r="V1618"/>
      <c r="W1618"/>
      <c r="X1618" s="75"/>
      <c r="Y1618"/>
      <c r="Z1618" s="75"/>
      <c r="AA1618" s="75"/>
      <c r="AB1618"/>
      <c r="AC1618"/>
      <c r="AD1618"/>
      <c r="AE1618"/>
    </row>
    <row r="1619" spans="2:31" ht="15" x14ac:dyDescent="0.25">
      <c r="B1619"/>
      <c r="C1619"/>
      <c r="D1619"/>
      <c r="E1619"/>
      <c r="F1619"/>
      <c r="G1619"/>
      <c r="H1619"/>
      <c r="I1619"/>
      <c r="J1619"/>
      <c r="K1619"/>
      <c r="L1619"/>
      <c r="M1619"/>
      <c r="N1619"/>
      <c r="O1619"/>
      <c r="P1619"/>
      <c r="Q1619"/>
      <c r="R1619"/>
      <c r="T1619"/>
      <c r="U1619"/>
      <c r="V1619"/>
      <c r="W1619"/>
      <c r="X1619" s="75"/>
      <c r="Y1619"/>
      <c r="Z1619" s="75"/>
      <c r="AA1619" s="75"/>
      <c r="AB1619"/>
      <c r="AC1619"/>
      <c r="AD1619"/>
      <c r="AE1619"/>
    </row>
    <row r="1620" spans="2:31" ht="15" x14ac:dyDescent="0.25">
      <c r="B1620"/>
      <c r="C1620"/>
      <c r="D1620"/>
      <c r="E1620"/>
      <c r="F1620"/>
      <c r="G1620"/>
      <c r="H1620"/>
      <c r="I1620"/>
      <c r="J1620"/>
      <c r="K1620"/>
      <c r="L1620"/>
      <c r="M1620"/>
      <c r="N1620"/>
      <c r="O1620"/>
      <c r="P1620"/>
      <c r="Q1620"/>
      <c r="R1620"/>
      <c r="T1620"/>
      <c r="U1620"/>
      <c r="V1620"/>
      <c r="W1620"/>
      <c r="X1620" s="75"/>
      <c r="Y1620"/>
      <c r="Z1620" s="75"/>
      <c r="AA1620" s="75"/>
      <c r="AB1620"/>
      <c r="AC1620"/>
      <c r="AD1620"/>
      <c r="AE1620"/>
    </row>
    <row r="1621" spans="2:31" ht="15" x14ac:dyDescent="0.25">
      <c r="B1621"/>
      <c r="C1621"/>
      <c r="D1621"/>
      <c r="E1621"/>
      <c r="F1621"/>
      <c r="G1621"/>
      <c r="H1621"/>
      <c r="I1621"/>
      <c r="J1621"/>
      <c r="K1621"/>
      <c r="L1621"/>
      <c r="M1621"/>
      <c r="N1621"/>
      <c r="O1621"/>
      <c r="P1621"/>
      <c r="Q1621"/>
      <c r="R1621"/>
      <c r="T1621"/>
      <c r="U1621"/>
      <c r="V1621"/>
      <c r="W1621"/>
      <c r="X1621" s="75"/>
      <c r="Y1621"/>
      <c r="Z1621"/>
      <c r="AA1621"/>
      <c r="AB1621"/>
      <c r="AC1621"/>
      <c r="AD1621"/>
      <c r="AE1621"/>
    </row>
    <row r="1622" spans="2:31" ht="15" x14ac:dyDescent="0.25">
      <c r="B1622"/>
      <c r="C1622"/>
      <c r="D1622"/>
      <c r="E1622"/>
      <c r="F1622"/>
      <c r="G1622"/>
      <c r="H1622"/>
      <c r="I1622"/>
      <c r="J1622"/>
      <c r="K1622"/>
      <c r="L1622"/>
      <c r="M1622"/>
      <c r="N1622"/>
      <c r="O1622"/>
      <c r="P1622"/>
      <c r="Q1622"/>
      <c r="R1622"/>
      <c r="T1622"/>
      <c r="U1622"/>
      <c r="V1622"/>
      <c r="W1622"/>
      <c r="X1622" s="75"/>
      <c r="Y1622"/>
      <c r="Z1622" s="75"/>
      <c r="AA1622" s="75"/>
      <c r="AB1622"/>
      <c r="AC1622"/>
      <c r="AD1622"/>
      <c r="AE1622"/>
    </row>
    <row r="1623" spans="2:31" ht="15" x14ac:dyDescent="0.25">
      <c r="B1623"/>
      <c r="C1623"/>
      <c r="D1623"/>
      <c r="E1623"/>
      <c r="F1623"/>
      <c r="G1623"/>
      <c r="H1623"/>
      <c r="I1623"/>
      <c r="J1623"/>
      <c r="K1623"/>
      <c r="L1623"/>
      <c r="M1623"/>
      <c r="N1623"/>
      <c r="O1623"/>
      <c r="P1623"/>
      <c r="Q1623"/>
      <c r="R1623"/>
      <c r="T1623"/>
      <c r="U1623"/>
      <c r="V1623"/>
      <c r="W1623"/>
      <c r="X1623" s="75"/>
      <c r="Y1623"/>
      <c r="Z1623" s="75"/>
      <c r="AA1623" s="75"/>
      <c r="AB1623"/>
      <c r="AC1623"/>
      <c r="AD1623"/>
      <c r="AE1623"/>
    </row>
    <row r="1624" spans="2:31" ht="15" x14ac:dyDescent="0.25">
      <c r="B1624"/>
      <c r="C1624"/>
      <c r="D1624"/>
      <c r="E1624"/>
      <c r="F1624"/>
      <c r="G1624"/>
      <c r="H1624"/>
      <c r="I1624"/>
      <c r="J1624"/>
      <c r="K1624"/>
      <c r="L1624"/>
      <c r="M1624"/>
      <c r="N1624"/>
      <c r="O1624"/>
      <c r="P1624"/>
      <c r="Q1624"/>
      <c r="R1624"/>
      <c r="T1624"/>
      <c r="U1624"/>
      <c r="V1624"/>
      <c r="W1624"/>
      <c r="X1624" s="75"/>
      <c r="Y1624"/>
      <c r="Z1624" s="75"/>
      <c r="AA1624" s="75"/>
      <c r="AB1624"/>
      <c r="AC1624"/>
      <c r="AD1624"/>
      <c r="AE1624"/>
    </row>
    <row r="1625" spans="2:31" ht="15" x14ac:dyDescent="0.25">
      <c r="B1625"/>
      <c r="C1625"/>
      <c r="D1625"/>
      <c r="E1625"/>
      <c r="F1625"/>
      <c r="G1625"/>
      <c r="H1625"/>
      <c r="I1625"/>
      <c r="J1625"/>
      <c r="K1625"/>
      <c r="L1625"/>
      <c r="M1625"/>
      <c r="N1625"/>
      <c r="O1625"/>
      <c r="P1625"/>
      <c r="Q1625"/>
      <c r="R1625"/>
      <c r="T1625"/>
      <c r="U1625"/>
      <c r="V1625"/>
      <c r="W1625"/>
      <c r="X1625" s="75"/>
      <c r="Y1625"/>
      <c r="Z1625"/>
      <c r="AA1625"/>
      <c r="AB1625"/>
      <c r="AC1625"/>
      <c r="AD1625"/>
      <c r="AE1625"/>
    </row>
    <row r="1626" spans="2:31" ht="15" x14ac:dyDescent="0.25">
      <c r="B1626"/>
      <c r="C1626"/>
      <c r="D1626"/>
      <c r="E1626"/>
      <c r="F1626"/>
      <c r="G1626"/>
      <c r="H1626"/>
      <c r="I1626"/>
      <c r="J1626"/>
      <c r="K1626"/>
      <c r="L1626"/>
      <c r="M1626"/>
      <c r="N1626"/>
      <c r="O1626"/>
      <c r="P1626"/>
      <c r="Q1626"/>
      <c r="R1626"/>
      <c r="T1626"/>
      <c r="U1626"/>
      <c r="V1626"/>
      <c r="W1626"/>
      <c r="X1626" s="75"/>
      <c r="Y1626"/>
      <c r="Z1626"/>
      <c r="AA1626"/>
      <c r="AB1626"/>
      <c r="AC1626"/>
      <c r="AD1626"/>
      <c r="AE1626"/>
    </row>
    <row r="1627" spans="2:31" ht="15" x14ac:dyDescent="0.25">
      <c r="B1627"/>
      <c r="C1627"/>
      <c r="D1627"/>
      <c r="E1627"/>
      <c r="F1627"/>
      <c r="G1627"/>
      <c r="H1627"/>
      <c r="I1627"/>
      <c r="J1627"/>
      <c r="K1627"/>
      <c r="L1627"/>
      <c r="M1627"/>
      <c r="N1627"/>
      <c r="O1627"/>
      <c r="P1627"/>
      <c r="Q1627"/>
      <c r="R1627"/>
      <c r="T1627"/>
      <c r="U1627"/>
      <c r="V1627"/>
      <c r="W1627"/>
      <c r="X1627" s="75"/>
      <c r="Y1627"/>
      <c r="Z1627" s="75"/>
      <c r="AA1627" s="75"/>
      <c r="AB1627"/>
      <c r="AC1627"/>
      <c r="AD1627"/>
      <c r="AE1627"/>
    </row>
    <row r="1628" spans="2:31" ht="15" x14ac:dyDescent="0.25">
      <c r="B1628"/>
      <c r="C1628"/>
      <c r="D1628"/>
      <c r="E1628"/>
      <c r="F1628"/>
      <c r="G1628"/>
      <c r="H1628"/>
      <c r="I1628"/>
      <c r="J1628"/>
      <c r="K1628"/>
      <c r="L1628"/>
      <c r="M1628"/>
      <c r="N1628"/>
      <c r="O1628"/>
      <c r="P1628"/>
      <c r="Q1628"/>
      <c r="R1628"/>
      <c r="T1628"/>
      <c r="U1628"/>
      <c r="V1628"/>
      <c r="W1628"/>
      <c r="X1628" s="75"/>
      <c r="Y1628"/>
      <c r="Z1628" s="75"/>
      <c r="AA1628" s="75"/>
      <c r="AB1628"/>
      <c r="AC1628"/>
      <c r="AD1628"/>
      <c r="AE1628"/>
    </row>
    <row r="1629" spans="2:31" ht="15" x14ac:dyDescent="0.25">
      <c r="B1629"/>
      <c r="C1629"/>
      <c r="D1629"/>
      <c r="E1629"/>
      <c r="F1629"/>
      <c r="G1629"/>
      <c r="H1629"/>
      <c r="I1629"/>
      <c r="J1629"/>
      <c r="K1629"/>
      <c r="L1629"/>
      <c r="M1629"/>
      <c r="N1629"/>
      <c r="O1629"/>
      <c r="P1629"/>
      <c r="Q1629"/>
      <c r="R1629"/>
      <c r="T1629"/>
      <c r="U1629"/>
      <c r="V1629"/>
      <c r="W1629"/>
      <c r="X1629" s="75"/>
      <c r="Y1629"/>
      <c r="Z1629" s="75"/>
      <c r="AA1629" s="75"/>
      <c r="AB1629"/>
      <c r="AC1629"/>
      <c r="AD1629"/>
      <c r="AE1629"/>
    </row>
    <row r="1630" spans="2:31" ht="15" x14ac:dyDescent="0.25">
      <c r="B1630"/>
      <c r="C1630"/>
      <c r="D1630"/>
      <c r="E1630"/>
      <c r="F1630"/>
      <c r="G1630"/>
      <c r="H1630"/>
      <c r="I1630"/>
      <c r="J1630"/>
      <c r="K1630"/>
      <c r="L1630"/>
      <c r="M1630"/>
      <c r="N1630"/>
      <c r="O1630"/>
      <c r="P1630"/>
      <c r="Q1630"/>
      <c r="R1630"/>
      <c r="T1630"/>
      <c r="U1630"/>
      <c r="V1630"/>
      <c r="W1630"/>
      <c r="X1630" s="75"/>
      <c r="Y1630"/>
      <c r="Z1630"/>
      <c r="AA1630"/>
      <c r="AB1630"/>
      <c r="AC1630"/>
      <c r="AD1630"/>
      <c r="AE1630"/>
    </row>
    <row r="1631" spans="2:31" ht="15" x14ac:dyDescent="0.25">
      <c r="B1631"/>
      <c r="C1631"/>
      <c r="D1631"/>
      <c r="E1631"/>
      <c r="F1631"/>
      <c r="G1631"/>
      <c r="H1631"/>
      <c r="I1631"/>
      <c r="J1631"/>
      <c r="K1631"/>
      <c r="L1631"/>
      <c r="M1631"/>
      <c r="N1631"/>
      <c r="O1631"/>
      <c r="P1631"/>
      <c r="Q1631"/>
      <c r="R1631"/>
      <c r="T1631"/>
      <c r="U1631"/>
      <c r="V1631"/>
      <c r="W1631"/>
      <c r="X1631" s="75"/>
      <c r="Y1631"/>
      <c r="Z1631" s="75"/>
      <c r="AA1631" s="75"/>
      <c r="AB1631"/>
      <c r="AC1631"/>
      <c r="AD1631"/>
      <c r="AE1631"/>
    </row>
    <row r="1632" spans="2:31" ht="15" x14ac:dyDescent="0.25">
      <c r="B1632"/>
      <c r="C1632"/>
      <c r="D1632"/>
      <c r="E1632"/>
      <c r="F1632"/>
      <c r="G1632"/>
      <c r="H1632"/>
      <c r="I1632"/>
      <c r="J1632"/>
      <c r="K1632"/>
      <c r="L1632"/>
      <c r="M1632"/>
      <c r="N1632"/>
      <c r="O1632"/>
      <c r="P1632"/>
      <c r="Q1632"/>
      <c r="R1632"/>
      <c r="T1632"/>
      <c r="U1632"/>
      <c r="V1632"/>
      <c r="W1632"/>
      <c r="X1632" s="75"/>
      <c r="Y1632"/>
      <c r="Z1632" s="75"/>
      <c r="AA1632" s="75"/>
      <c r="AB1632"/>
      <c r="AC1632"/>
      <c r="AD1632"/>
      <c r="AE1632"/>
    </row>
    <row r="1633" spans="2:31" ht="15" x14ac:dyDescent="0.25">
      <c r="B1633"/>
      <c r="C1633"/>
      <c r="D1633"/>
      <c r="E1633"/>
      <c r="F1633"/>
      <c r="G1633"/>
      <c r="H1633"/>
      <c r="I1633"/>
      <c r="J1633"/>
      <c r="K1633"/>
      <c r="L1633"/>
      <c r="M1633"/>
      <c r="N1633"/>
      <c r="O1633"/>
      <c r="P1633"/>
      <c r="Q1633"/>
      <c r="R1633"/>
      <c r="T1633"/>
      <c r="U1633"/>
      <c r="V1633"/>
      <c r="W1633"/>
      <c r="X1633" s="75"/>
      <c r="Y1633"/>
      <c r="Z1633" s="75"/>
      <c r="AA1633" s="75"/>
      <c r="AB1633"/>
      <c r="AC1633"/>
      <c r="AD1633"/>
      <c r="AE1633"/>
    </row>
    <row r="1634" spans="2:31" ht="15" x14ac:dyDescent="0.25">
      <c r="B1634"/>
      <c r="C1634"/>
      <c r="D1634"/>
      <c r="E1634"/>
      <c r="F1634"/>
      <c r="G1634"/>
      <c r="H1634"/>
      <c r="I1634"/>
      <c r="J1634"/>
      <c r="K1634"/>
      <c r="L1634"/>
      <c r="M1634"/>
      <c r="N1634"/>
      <c r="O1634"/>
      <c r="P1634"/>
      <c r="Q1634"/>
      <c r="R1634"/>
      <c r="T1634"/>
      <c r="U1634"/>
      <c r="V1634"/>
      <c r="W1634"/>
      <c r="X1634" s="75"/>
      <c r="Y1634"/>
      <c r="Z1634" s="75"/>
      <c r="AA1634" s="75"/>
      <c r="AB1634"/>
      <c r="AC1634"/>
      <c r="AD1634"/>
      <c r="AE1634"/>
    </row>
    <row r="1635" spans="2:31" ht="15" x14ac:dyDescent="0.25">
      <c r="B1635"/>
      <c r="C1635"/>
      <c r="D1635"/>
      <c r="E1635"/>
      <c r="F1635"/>
      <c r="G1635"/>
      <c r="H1635"/>
      <c r="I1635"/>
      <c r="J1635"/>
      <c r="K1635"/>
      <c r="L1635"/>
      <c r="M1635"/>
      <c r="N1635"/>
      <c r="O1635"/>
      <c r="P1635"/>
      <c r="Q1635"/>
      <c r="R1635"/>
      <c r="T1635"/>
      <c r="U1635"/>
      <c r="V1635"/>
      <c r="W1635"/>
      <c r="X1635" s="75"/>
      <c r="Y1635"/>
      <c r="Z1635" s="75"/>
      <c r="AA1635" s="75"/>
      <c r="AB1635"/>
      <c r="AC1635"/>
      <c r="AD1635"/>
      <c r="AE1635"/>
    </row>
    <row r="1636" spans="2:31" ht="15" x14ac:dyDescent="0.25">
      <c r="B1636"/>
      <c r="C1636"/>
      <c r="D1636"/>
      <c r="E1636"/>
      <c r="F1636"/>
      <c r="G1636"/>
      <c r="H1636"/>
      <c r="I1636"/>
      <c r="J1636"/>
      <c r="K1636"/>
      <c r="L1636"/>
      <c r="M1636"/>
      <c r="N1636"/>
      <c r="O1636"/>
      <c r="P1636"/>
      <c r="Q1636"/>
      <c r="R1636"/>
      <c r="T1636"/>
      <c r="U1636"/>
      <c r="V1636"/>
      <c r="W1636"/>
      <c r="X1636" s="75"/>
      <c r="Y1636"/>
      <c r="Z1636" s="75"/>
      <c r="AA1636" s="75"/>
      <c r="AB1636"/>
      <c r="AC1636"/>
      <c r="AD1636"/>
      <c r="AE1636"/>
    </row>
    <row r="1637" spans="2:31" ht="15" x14ac:dyDescent="0.25">
      <c r="B1637"/>
      <c r="C1637"/>
      <c r="D1637"/>
      <c r="E1637"/>
      <c r="F1637"/>
      <c r="G1637"/>
      <c r="H1637"/>
      <c r="I1637"/>
      <c r="J1637"/>
      <c r="K1637"/>
      <c r="L1637"/>
      <c r="M1637"/>
      <c r="N1637"/>
      <c r="O1637"/>
      <c r="P1637"/>
      <c r="Q1637"/>
      <c r="R1637"/>
      <c r="T1637"/>
      <c r="U1637"/>
      <c r="V1637"/>
      <c r="W1637"/>
      <c r="X1637" s="75"/>
      <c r="Y1637"/>
      <c r="Z1637" s="75"/>
      <c r="AA1637" s="75"/>
      <c r="AB1637"/>
      <c r="AC1637"/>
      <c r="AD1637"/>
      <c r="AE1637"/>
    </row>
    <row r="1638" spans="2:31" ht="15" x14ac:dyDescent="0.25">
      <c r="B1638"/>
      <c r="C1638"/>
      <c r="D1638"/>
      <c r="E1638"/>
      <c r="F1638"/>
      <c r="G1638"/>
      <c r="H1638"/>
      <c r="I1638"/>
      <c r="J1638"/>
      <c r="K1638"/>
      <c r="L1638"/>
      <c r="M1638"/>
      <c r="N1638"/>
      <c r="O1638"/>
      <c r="P1638"/>
      <c r="Q1638"/>
      <c r="R1638"/>
      <c r="T1638"/>
      <c r="U1638"/>
      <c r="V1638"/>
      <c r="W1638"/>
      <c r="X1638" s="75"/>
      <c r="Y1638"/>
      <c r="Z1638" s="75"/>
      <c r="AA1638" s="75"/>
      <c r="AB1638"/>
      <c r="AC1638"/>
      <c r="AD1638"/>
      <c r="AE1638"/>
    </row>
    <row r="1639" spans="2:31" ht="15" x14ac:dyDescent="0.25">
      <c r="B1639"/>
      <c r="C1639"/>
      <c r="D1639"/>
      <c r="E1639"/>
      <c r="F1639"/>
      <c r="G1639"/>
      <c r="H1639"/>
      <c r="I1639"/>
      <c r="J1639"/>
      <c r="K1639"/>
      <c r="L1639"/>
      <c r="M1639"/>
      <c r="N1639"/>
      <c r="O1639"/>
      <c r="P1639"/>
      <c r="Q1639"/>
      <c r="R1639"/>
      <c r="T1639"/>
      <c r="U1639"/>
      <c r="V1639"/>
      <c r="W1639"/>
      <c r="X1639" s="75"/>
      <c r="Y1639"/>
      <c r="Z1639"/>
      <c r="AA1639"/>
      <c r="AB1639"/>
      <c r="AC1639"/>
      <c r="AD1639"/>
      <c r="AE1639"/>
    </row>
    <row r="1640" spans="2:31" ht="15" x14ac:dyDescent="0.25">
      <c r="B1640"/>
      <c r="C1640"/>
      <c r="D1640"/>
      <c r="E1640"/>
      <c r="F1640"/>
      <c r="G1640"/>
      <c r="H1640"/>
      <c r="I1640"/>
      <c r="J1640"/>
      <c r="K1640"/>
      <c r="L1640"/>
      <c r="M1640"/>
      <c r="N1640"/>
      <c r="O1640"/>
      <c r="P1640"/>
      <c r="Q1640"/>
      <c r="R1640"/>
      <c r="T1640"/>
      <c r="U1640"/>
      <c r="V1640"/>
      <c r="W1640"/>
      <c r="X1640" s="75"/>
      <c r="Y1640"/>
      <c r="Z1640"/>
      <c r="AA1640"/>
      <c r="AB1640"/>
      <c r="AC1640"/>
      <c r="AD1640"/>
      <c r="AE1640"/>
    </row>
    <row r="1641" spans="2:31" ht="15" x14ac:dyDescent="0.25">
      <c r="B1641"/>
      <c r="C1641"/>
      <c r="D1641"/>
      <c r="E1641"/>
      <c r="F1641"/>
      <c r="G1641"/>
      <c r="H1641"/>
      <c r="I1641"/>
      <c r="J1641"/>
      <c r="K1641"/>
      <c r="L1641"/>
      <c r="M1641"/>
      <c r="N1641"/>
      <c r="O1641"/>
      <c r="P1641"/>
      <c r="Q1641"/>
      <c r="R1641"/>
      <c r="T1641"/>
      <c r="U1641"/>
      <c r="V1641"/>
      <c r="W1641"/>
      <c r="X1641" s="75"/>
      <c r="Y1641"/>
      <c r="Z1641"/>
      <c r="AA1641"/>
      <c r="AB1641"/>
      <c r="AC1641"/>
      <c r="AD1641"/>
      <c r="AE1641"/>
    </row>
    <row r="1642" spans="2:31" ht="15" x14ac:dyDescent="0.25">
      <c r="B1642"/>
      <c r="C1642"/>
      <c r="D1642"/>
      <c r="E1642"/>
      <c r="F1642"/>
      <c r="G1642"/>
      <c r="H1642"/>
      <c r="I1642"/>
      <c r="J1642"/>
      <c r="K1642"/>
      <c r="L1642"/>
      <c r="M1642"/>
      <c r="N1642"/>
      <c r="O1642"/>
      <c r="P1642"/>
      <c r="Q1642"/>
      <c r="R1642"/>
      <c r="T1642"/>
      <c r="U1642"/>
      <c r="V1642"/>
      <c r="W1642"/>
      <c r="X1642" s="75"/>
      <c r="Y1642"/>
      <c r="Z1642" s="75"/>
      <c r="AA1642" s="75"/>
      <c r="AB1642"/>
      <c r="AC1642"/>
      <c r="AD1642"/>
      <c r="AE1642"/>
    </row>
    <row r="1643" spans="2:31" ht="15" x14ac:dyDescent="0.25">
      <c r="B1643"/>
      <c r="C1643"/>
      <c r="D1643"/>
      <c r="E1643"/>
      <c r="F1643"/>
      <c r="G1643"/>
      <c r="H1643"/>
      <c r="I1643"/>
      <c r="J1643"/>
      <c r="K1643"/>
      <c r="L1643"/>
      <c r="M1643"/>
      <c r="N1643"/>
      <c r="O1643"/>
      <c r="P1643"/>
      <c r="Q1643"/>
      <c r="R1643"/>
      <c r="T1643"/>
      <c r="U1643"/>
      <c r="V1643"/>
      <c r="W1643"/>
      <c r="X1643" s="75"/>
      <c r="Y1643"/>
      <c r="Z1643" s="75"/>
      <c r="AA1643" s="75"/>
      <c r="AB1643"/>
      <c r="AC1643"/>
      <c r="AD1643"/>
      <c r="AE1643"/>
    </row>
    <row r="1644" spans="2:31" ht="15" x14ac:dyDescent="0.25">
      <c r="B1644"/>
      <c r="C1644"/>
      <c r="D1644"/>
      <c r="E1644"/>
      <c r="F1644"/>
      <c r="G1644"/>
      <c r="H1644"/>
      <c r="I1644"/>
      <c r="J1644"/>
      <c r="K1644"/>
      <c r="L1644"/>
      <c r="M1644"/>
      <c r="N1644"/>
      <c r="O1644"/>
      <c r="P1644"/>
      <c r="Q1644"/>
      <c r="R1644"/>
      <c r="T1644"/>
      <c r="U1644"/>
      <c r="V1644"/>
      <c r="W1644"/>
      <c r="X1644" s="75"/>
      <c r="Y1644"/>
      <c r="Z1644"/>
      <c r="AA1644"/>
      <c r="AB1644"/>
      <c r="AC1644"/>
      <c r="AD1644"/>
      <c r="AE1644"/>
    </row>
    <row r="1645" spans="2:31" ht="15" x14ac:dyDescent="0.25">
      <c r="B1645"/>
      <c r="C1645"/>
      <c r="D1645"/>
      <c r="E1645"/>
      <c r="F1645"/>
      <c r="G1645"/>
      <c r="H1645"/>
      <c r="I1645"/>
      <c r="J1645"/>
      <c r="K1645"/>
      <c r="L1645"/>
      <c r="M1645"/>
      <c r="N1645"/>
      <c r="O1645"/>
      <c r="P1645"/>
      <c r="Q1645"/>
      <c r="R1645"/>
      <c r="T1645"/>
      <c r="U1645"/>
      <c r="V1645"/>
      <c r="W1645"/>
      <c r="X1645" s="75"/>
      <c r="Y1645"/>
      <c r="Z1645" s="75"/>
      <c r="AA1645" s="75"/>
      <c r="AB1645"/>
      <c r="AC1645"/>
      <c r="AD1645"/>
      <c r="AE1645"/>
    </row>
    <row r="1646" spans="2:31" ht="15" x14ac:dyDescent="0.25">
      <c r="B1646"/>
      <c r="C1646"/>
      <c r="D1646"/>
      <c r="E1646"/>
      <c r="F1646"/>
      <c r="G1646"/>
      <c r="H1646"/>
      <c r="I1646"/>
      <c r="J1646"/>
      <c r="K1646"/>
      <c r="L1646"/>
      <c r="M1646"/>
      <c r="N1646"/>
      <c r="O1646"/>
      <c r="P1646"/>
      <c r="Q1646"/>
      <c r="R1646"/>
      <c r="T1646"/>
      <c r="U1646"/>
      <c r="V1646"/>
      <c r="W1646"/>
      <c r="X1646" s="75"/>
      <c r="Y1646"/>
      <c r="Z1646" s="75"/>
      <c r="AA1646" s="75"/>
      <c r="AB1646"/>
      <c r="AC1646"/>
      <c r="AD1646"/>
      <c r="AE1646"/>
    </row>
    <row r="1647" spans="2:31" ht="15" x14ac:dyDescent="0.25">
      <c r="B1647"/>
      <c r="C1647"/>
      <c r="D1647"/>
      <c r="E1647"/>
      <c r="F1647"/>
      <c r="G1647"/>
      <c r="H1647"/>
      <c r="I1647"/>
      <c r="J1647"/>
      <c r="K1647"/>
      <c r="L1647"/>
      <c r="M1647"/>
      <c r="N1647"/>
      <c r="O1647"/>
      <c r="P1647"/>
      <c r="Q1647"/>
      <c r="R1647"/>
      <c r="T1647"/>
      <c r="U1647"/>
      <c r="V1647"/>
      <c r="W1647"/>
      <c r="X1647" s="75"/>
      <c r="Y1647"/>
      <c r="Z1647"/>
      <c r="AA1647"/>
      <c r="AB1647"/>
      <c r="AC1647"/>
      <c r="AD1647"/>
      <c r="AE1647"/>
    </row>
    <row r="1648" spans="2:31" ht="15" x14ac:dyDescent="0.25">
      <c r="B1648"/>
      <c r="C1648"/>
      <c r="D1648"/>
      <c r="E1648"/>
      <c r="F1648"/>
      <c r="G1648"/>
      <c r="H1648"/>
      <c r="I1648"/>
      <c r="J1648"/>
      <c r="K1648"/>
      <c r="L1648"/>
      <c r="M1648"/>
      <c r="N1648"/>
      <c r="O1648"/>
      <c r="P1648"/>
      <c r="Q1648"/>
      <c r="R1648"/>
      <c r="T1648"/>
      <c r="U1648"/>
      <c r="V1648"/>
      <c r="W1648"/>
      <c r="X1648" s="75"/>
      <c r="Y1648"/>
      <c r="Z1648" s="75"/>
      <c r="AA1648" s="75"/>
      <c r="AB1648"/>
      <c r="AC1648"/>
      <c r="AD1648"/>
      <c r="AE1648"/>
    </row>
    <row r="1649" spans="2:31" ht="15" x14ac:dyDescent="0.25">
      <c r="B1649"/>
      <c r="C1649"/>
      <c r="D1649"/>
      <c r="E1649"/>
      <c r="F1649"/>
      <c r="G1649"/>
      <c r="H1649"/>
      <c r="I1649"/>
      <c r="J1649"/>
      <c r="K1649"/>
      <c r="L1649"/>
      <c r="M1649"/>
      <c r="N1649"/>
      <c r="O1649"/>
      <c r="P1649"/>
      <c r="Q1649"/>
      <c r="R1649"/>
      <c r="T1649"/>
      <c r="U1649"/>
      <c r="V1649"/>
      <c r="W1649"/>
      <c r="X1649" s="75"/>
      <c r="Y1649"/>
      <c r="Z1649" s="75"/>
      <c r="AA1649" s="75"/>
      <c r="AB1649"/>
      <c r="AC1649"/>
      <c r="AD1649"/>
      <c r="AE1649"/>
    </row>
    <row r="1650" spans="2:31" ht="15" x14ac:dyDescent="0.25">
      <c r="B1650"/>
      <c r="C1650"/>
      <c r="D1650"/>
      <c r="E1650"/>
      <c r="F1650"/>
      <c r="G1650"/>
      <c r="H1650"/>
      <c r="I1650"/>
      <c r="J1650"/>
      <c r="K1650"/>
      <c r="L1650"/>
      <c r="M1650"/>
      <c r="N1650"/>
      <c r="O1650"/>
      <c r="P1650"/>
      <c r="Q1650"/>
      <c r="R1650"/>
      <c r="T1650"/>
      <c r="U1650"/>
      <c r="V1650"/>
      <c r="W1650"/>
      <c r="X1650" s="75"/>
      <c r="Y1650"/>
      <c r="Z1650"/>
      <c r="AA1650"/>
      <c r="AB1650"/>
      <c r="AC1650"/>
      <c r="AD1650"/>
      <c r="AE1650"/>
    </row>
    <row r="1651" spans="2:31" ht="15" x14ac:dyDescent="0.25">
      <c r="B1651"/>
      <c r="C1651"/>
      <c r="D1651"/>
      <c r="E1651"/>
      <c r="F1651"/>
      <c r="G1651"/>
      <c r="H1651"/>
      <c r="I1651"/>
      <c r="J1651"/>
      <c r="K1651"/>
      <c r="L1651"/>
      <c r="M1651"/>
      <c r="N1651"/>
      <c r="O1651"/>
      <c r="P1651"/>
      <c r="Q1651"/>
      <c r="R1651"/>
      <c r="T1651"/>
      <c r="U1651"/>
      <c r="V1651"/>
      <c r="W1651"/>
      <c r="X1651" s="75"/>
      <c r="Y1651"/>
      <c r="Z1651"/>
      <c r="AA1651"/>
      <c r="AB1651"/>
      <c r="AC1651"/>
      <c r="AD1651"/>
      <c r="AE1651"/>
    </row>
    <row r="1652" spans="2:31" ht="15" x14ac:dyDescent="0.25">
      <c r="B1652"/>
      <c r="C1652"/>
      <c r="D1652"/>
      <c r="E1652"/>
      <c r="F1652"/>
      <c r="G1652"/>
      <c r="H1652"/>
      <c r="I1652"/>
      <c r="J1652"/>
      <c r="K1652"/>
      <c r="L1652"/>
      <c r="M1652"/>
      <c r="N1652"/>
      <c r="O1652"/>
      <c r="P1652"/>
      <c r="Q1652"/>
      <c r="R1652"/>
      <c r="T1652"/>
      <c r="U1652"/>
      <c r="V1652"/>
      <c r="W1652"/>
      <c r="X1652" s="75"/>
      <c r="Y1652"/>
      <c r="Z1652"/>
      <c r="AA1652"/>
      <c r="AB1652"/>
      <c r="AC1652"/>
      <c r="AD1652"/>
      <c r="AE1652"/>
    </row>
    <row r="1653" spans="2:31" ht="15" x14ac:dyDescent="0.25">
      <c r="B1653"/>
      <c r="C1653"/>
      <c r="D1653"/>
      <c r="E1653"/>
      <c r="F1653"/>
      <c r="G1653"/>
      <c r="H1653"/>
      <c r="I1653"/>
      <c r="J1653"/>
      <c r="K1653"/>
      <c r="L1653"/>
      <c r="M1653"/>
      <c r="N1653"/>
      <c r="O1653"/>
      <c r="P1653"/>
      <c r="Q1653"/>
      <c r="R1653"/>
      <c r="T1653"/>
      <c r="U1653"/>
      <c r="V1653"/>
      <c r="W1653"/>
      <c r="X1653" s="75"/>
      <c r="Y1653"/>
      <c r="Z1653"/>
      <c r="AA1653"/>
      <c r="AB1653"/>
      <c r="AC1653"/>
      <c r="AD1653"/>
      <c r="AE1653"/>
    </row>
    <row r="1654" spans="2:31" ht="15" x14ac:dyDescent="0.25">
      <c r="B1654"/>
      <c r="C1654"/>
      <c r="D1654"/>
      <c r="E1654"/>
      <c r="F1654"/>
      <c r="G1654"/>
      <c r="H1654"/>
      <c r="I1654"/>
      <c r="J1654"/>
      <c r="K1654"/>
      <c r="L1654"/>
      <c r="M1654"/>
      <c r="N1654"/>
      <c r="O1654"/>
      <c r="P1654"/>
      <c r="Q1654"/>
      <c r="R1654"/>
      <c r="T1654"/>
      <c r="U1654"/>
      <c r="V1654"/>
      <c r="W1654"/>
      <c r="X1654" s="75"/>
      <c r="Y1654"/>
      <c r="Z1654" s="75"/>
      <c r="AA1654"/>
      <c r="AB1654"/>
      <c r="AC1654"/>
      <c r="AD1654"/>
      <c r="AE1654"/>
    </row>
    <row r="1655" spans="2:31" ht="15" x14ac:dyDescent="0.25">
      <c r="B1655"/>
      <c r="C1655"/>
      <c r="D1655"/>
      <c r="E1655"/>
      <c r="F1655"/>
      <c r="G1655"/>
      <c r="H1655"/>
      <c r="I1655"/>
      <c r="J1655"/>
      <c r="K1655"/>
      <c r="L1655"/>
      <c r="M1655"/>
      <c r="N1655"/>
      <c r="O1655"/>
      <c r="P1655"/>
      <c r="Q1655"/>
      <c r="R1655"/>
      <c r="T1655"/>
      <c r="U1655"/>
      <c r="V1655"/>
      <c r="W1655"/>
      <c r="X1655" s="75"/>
      <c r="Y1655"/>
      <c r="Z1655"/>
      <c r="AA1655"/>
      <c r="AB1655"/>
      <c r="AC1655"/>
      <c r="AD1655"/>
      <c r="AE1655"/>
    </row>
    <row r="1656" spans="2:31" ht="15" x14ac:dyDescent="0.25">
      <c r="B1656"/>
      <c r="C1656"/>
      <c r="D1656"/>
      <c r="E1656"/>
      <c r="F1656"/>
      <c r="G1656"/>
      <c r="H1656"/>
      <c r="I1656"/>
      <c r="J1656"/>
      <c r="K1656"/>
      <c r="L1656"/>
      <c r="M1656"/>
      <c r="N1656"/>
      <c r="O1656"/>
      <c r="P1656"/>
      <c r="Q1656"/>
      <c r="R1656"/>
      <c r="T1656"/>
      <c r="U1656"/>
      <c r="V1656"/>
      <c r="W1656"/>
      <c r="X1656" s="75"/>
      <c r="Y1656"/>
      <c r="Z1656"/>
      <c r="AA1656"/>
      <c r="AB1656"/>
      <c r="AC1656"/>
      <c r="AD1656"/>
      <c r="AE1656"/>
    </row>
    <row r="1657" spans="2:31" ht="15" x14ac:dyDescent="0.25">
      <c r="B1657"/>
      <c r="C1657"/>
      <c r="D1657"/>
      <c r="E1657"/>
      <c r="F1657"/>
      <c r="G1657"/>
      <c r="H1657"/>
      <c r="I1657"/>
      <c r="J1657"/>
      <c r="K1657"/>
      <c r="L1657"/>
      <c r="M1657"/>
      <c r="N1657"/>
      <c r="O1657"/>
      <c r="P1657"/>
      <c r="Q1657"/>
      <c r="R1657"/>
      <c r="T1657"/>
      <c r="U1657"/>
      <c r="V1657"/>
      <c r="W1657"/>
      <c r="X1657" s="75"/>
      <c r="Y1657"/>
      <c r="Z1657"/>
      <c r="AA1657"/>
      <c r="AB1657"/>
      <c r="AC1657"/>
      <c r="AD1657"/>
      <c r="AE1657"/>
    </row>
    <row r="1658" spans="2:31" ht="15" x14ac:dyDescent="0.25">
      <c r="B1658"/>
      <c r="C1658"/>
      <c r="D1658"/>
      <c r="E1658"/>
      <c r="F1658"/>
      <c r="G1658"/>
      <c r="H1658"/>
      <c r="I1658"/>
      <c r="J1658"/>
      <c r="K1658"/>
      <c r="L1658"/>
      <c r="M1658"/>
      <c r="N1658"/>
      <c r="O1658"/>
      <c r="P1658"/>
      <c r="Q1658"/>
      <c r="R1658"/>
      <c r="T1658"/>
      <c r="U1658"/>
      <c r="V1658"/>
      <c r="W1658"/>
      <c r="X1658" s="75"/>
      <c r="Y1658"/>
      <c r="Z1658" s="75"/>
      <c r="AA1658" s="75"/>
      <c r="AB1658"/>
      <c r="AC1658"/>
      <c r="AD1658"/>
      <c r="AE1658"/>
    </row>
    <row r="1659" spans="2:31" ht="15" x14ac:dyDescent="0.25">
      <c r="B1659"/>
      <c r="C1659"/>
      <c r="D1659"/>
      <c r="E1659"/>
      <c r="F1659"/>
      <c r="G1659"/>
      <c r="H1659"/>
      <c r="I1659"/>
      <c r="J1659"/>
      <c r="K1659"/>
      <c r="L1659"/>
      <c r="M1659"/>
      <c r="N1659"/>
      <c r="O1659"/>
      <c r="P1659"/>
      <c r="Q1659"/>
      <c r="R1659"/>
      <c r="T1659"/>
      <c r="U1659"/>
      <c r="V1659"/>
      <c r="W1659"/>
      <c r="X1659" s="75"/>
      <c r="Y1659"/>
      <c r="Z1659" s="75"/>
      <c r="AA1659" s="75"/>
      <c r="AB1659"/>
      <c r="AC1659"/>
      <c r="AD1659"/>
      <c r="AE1659"/>
    </row>
    <row r="1660" spans="2:31" ht="15" x14ac:dyDescent="0.25">
      <c r="B1660"/>
      <c r="C1660"/>
      <c r="D1660"/>
      <c r="E1660"/>
      <c r="F1660"/>
      <c r="G1660"/>
      <c r="H1660"/>
      <c r="I1660"/>
      <c r="J1660"/>
      <c r="K1660"/>
      <c r="L1660"/>
      <c r="M1660"/>
      <c r="N1660"/>
      <c r="O1660"/>
      <c r="P1660"/>
      <c r="Q1660"/>
      <c r="R1660"/>
      <c r="T1660"/>
      <c r="U1660"/>
      <c r="V1660"/>
      <c r="W1660"/>
      <c r="X1660" s="75"/>
      <c r="Y1660"/>
      <c r="Z1660"/>
      <c r="AA1660"/>
      <c r="AB1660"/>
      <c r="AC1660"/>
      <c r="AD1660"/>
      <c r="AE1660"/>
    </row>
    <row r="1661" spans="2:31" ht="15" x14ac:dyDescent="0.25">
      <c r="B1661"/>
      <c r="C1661"/>
      <c r="D1661"/>
      <c r="E1661"/>
      <c r="F1661"/>
      <c r="G1661"/>
      <c r="H1661"/>
      <c r="I1661"/>
      <c r="J1661"/>
      <c r="K1661"/>
      <c r="L1661"/>
      <c r="M1661"/>
      <c r="N1661"/>
      <c r="O1661"/>
      <c r="P1661"/>
      <c r="Q1661"/>
      <c r="R1661"/>
      <c r="T1661"/>
      <c r="U1661"/>
      <c r="V1661"/>
      <c r="W1661"/>
      <c r="X1661" s="75"/>
      <c r="Y1661"/>
      <c r="Z1661" s="75"/>
      <c r="AA1661" s="75"/>
      <c r="AB1661"/>
      <c r="AC1661"/>
      <c r="AD1661"/>
      <c r="AE1661"/>
    </row>
    <row r="1662" spans="2:31" ht="15" x14ac:dyDescent="0.25">
      <c r="B1662"/>
      <c r="C1662"/>
      <c r="D1662"/>
      <c r="E1662"/>
      <c r="F1662"/>
      <c r="G1662"/>
      <c r="H1662"/>
      <c r="I1662"/>
      <c r="J1662"/>
      <c r="K1662"/>
      <c r="L1662"/>
      <c r="M1662"/>
      <c r="N1662"/>
      <c r="O1662"/>
      <c r="P1662"/>
      <c r="Q1662"/>
      <c r="R1662"/>
      <c r="T1662"/>
      <c r="U1662"/>
      <c r="V1662"/>
      <c r="W1662"/>
      <c r="X1662" s="75"/>
      <c r="Y1662"/>
      <c r="Z1662" s="75"/>
      <c r="AA1662" s="75"/>
      <c r="AB1662"/>
      <c r="AC1662"/>
      <c r="AD1662"/>
      <c r="AE1662"/>
    </row>
    <row r="1663" spans="2:31" ht="15" x14ac:dyDescent="0.25">
      <c r="B1663"/>
      <c r="C1663"/>
      <c r="D1663"/>
      <c r="E1663"/>
      <c r="F1663"/>
      <c r="G1663"/>
      <c r="H1663"/>
      <c r="I1663"/>
      <c r="J1663"/>
      <c r="K1663"/>
      <c r="L1663"/>
      <c r="M1663"/>
      <c r="N1663"/>
      <c r="O1663"/>
      <c r="P1663"/>
      <c r="Q1663"/>
      <c r="R1663"/>
      <c r="T1663"/>
      <c r="U1663"/>
      <c r="V1663"/>
      <c r="W1663"/>
      <c r="X1663" s="75"/>
      <c r="Y1663"/>
      <c r="Z1663" s="75"/>
      <c r="AA1663" s="75"/>
      <c r="AB1663"/>
      <c r="AC1663"/>
      <c r="AD1663"/>
      <c r="AE1663"/>
    </row>
    <row r="1664" spans="2:31" ht="15" x14ac:dyDescent="0.25">
      <c r="B1664"/>
      <c r="C1664"/>
      <c r="D1664"/>
      <c r="E1664"/>
      <c r="F1664"/>
      <c r="G1664"/>
      <c r="H1664"/>
      <c r="I1664"/>
      <c r="J1664"/>
      <c r="K1664"/>
      <c r="L1664"/>
      <c r="M1664"/>
      <c r="N1664"/>
      <c r="O1664"/>
      <c r="P1664"/>
      <c r="Q1664"/>
      <c r="R1664"/>
      <c r="T1664"/>
      <c r="U1664"/>
      <c r="V1664"/>
      <c r="W1664"/>
      <c r="X1664" s="75"/>
      <c r="Y1664"/>
      <c r="Z1664" s="75"/>
      <c r="AA1664" s="75"/>
      <c r="AB1664"/>
      <c r="AC1664"/>
      <c r="AD1664"/>
      <c r="AE1664"/>
    </row>
    <row r="1665" spans="2:31" ht="15" x14ac:dyDescent="0.25">
      <c r="B1665"/>
      <c r="C1665"/>
      <c r="D1665"/>
      <c r="E1665"/>
      <c r="F1665"/>
      <c r="G1665"/>
      <c r="H1665"/>
      <c r="I1665"/>
      <c r="J1665"/>
      <c r="K1665"/>
      <c r="L1665"/>
      <c r="M1665"/>
      <c r="N1665"/>
      <c r="O1665"/>
      <c r="P1665"/>
      <c r="Q1665"/>
      <c r="R1665"/>
      <c r="T1665"/>
      <c r="U1665"/>
      <c r="V1665"/>
      <c r="W1665"/>
      <c r="X1665" s="75"/>
      <c r="Y1665"/>
      <c r="Z1665" s="75"/>
      <c r="AA1665" s="75"/>
      <c r="AB1665"/>
      <c r="AC1665"/>
      <c r="AD1665"/>
      <c r="AE1665"/>
    </row>
    <row r="1666" spans="2:31" ht="15" x14ac:dyDescent="0.25">
      <c r="B1666"/>
      <c r="C1666"/>
      <c r="D1666"/>
      <c r="E1666"/>
      <c r="F1666"/>
      <c r="G1666"/>
      <c r="H1666"/>
      <c r="I1666"/>
      <c r="J1666"/>
      <c r="K1666"/>
      <c r="L1666"/>
      <c r="M1666"/>
      <c r="N1666"/>
      <c r="O1666"/>
      <c r="P1666"/>
      <c r="Q1666"/>
      <c r="R1666"/>
      <c r="T1666"/>
      <c r="U1666"/>
      <c r="V1666"/>
      <c r="W1666"/>
      <c r="X1666" s="75"/>
      <c r="Y1666"/>
      <c r="Z1666" s="75"/>
      <c r="AA1666" s="75"/>
      <c r="AB1666"/>
      <c r="AC1666"/>
      <c r="AD1666"/>
      <c r="AE1666"/>
    </row>
    <row r="1667" spans="2:31" ht="15" x14ac:dyDescent="0.25">
      <c r="B1667"/>
      <c r="C1667"/>
      <c r="D1667"/>
      <c r="E1667"/>
      <c r="F1667"/>
      <c r="G1667"/>
      <c r="H1667"/>
      <c r="I1667"/>
      <c r="J1667"/>
      <c r="K1667"/>
      <c r="L1667"/>
      <c r="M1667"/>
      <c r="N1667"/>
      <c r="O1667"/>
      <c r="P1667"/>
      <c r="Q1667"/>
      <c r="R1667"/>
      <c r="T1667"/>
      <c r="U1667"/>
      <c r="V1667"/>
      <c r="W1667"/>
      <c r="X1667" s="75"/>
      <c r="Y1667"/>
      <c r="Z1667" s="75"/>
      <c r="AA1667" s="75"/>
      <c r="AB1667"/>
      <c r="AC1667"/>
      <c r="AD1667"/>
      <c r="AE1667"/>
    </row>
    <row r="1668" spans="2:31" ht="15" x14ac:dyDescent="0.25">
      <c r="B1668"/>
      <c r="C1668"/>
      <c r="D1668"/>
      <c r="E1668"/>
      <c r="F1668"/>
      <c r="G1668"/>
      <c r="H1668"/>
      <c r="I1668"/>
      <c r="J1668"/>
      <c r="K1668"/>
      <c r="L1668"/>
      <c r="M1668"/>
      <c r="N1668"/>
      <c r="O1668"/>
      <c r="P1668"/>
      <c r="Q1668"/>
      <c r="R1668"/>
      <c r="T1668"/>
      <c r="U1668"/>
      <c r="V1668"/>
      <c r="W1668"/>
      <c r="X1668" s="75"/>
      <c r="Y1668"/>
      <c r="Z1668"/>
      <c r="AA1668"/>
      <c r="AB1668"/>
      <c r="AC1668"/>
      <c r="AD1668"/>
      <c r="AE1668"/>
    </row>
    <row r="1669" spans="2:31" ht="15" x14ac:dyDescent="0.25">
      <c r="B1669"/>
      <c r="C1669"/>
      <c r="D1669"/>
      <c r="E1669"/>
      <c r="F1669"/>
      <c r="G1669"/>
      <c r="H1669"/>
      <c r="I1669"/>
      <c r="J1669"/>
      <c r="K1669"/>
      <c r="L1669"/>
      <c r="M1669"/>
      <c r="N1669"/>
      <c r="O1669"/>
      <c r="P1669"/>
      <c r="Q1669"/>
      <c r="R1669"/>
      <c r="T1669"/>
      <c r="U1669"/>
      <c r="V1669"/>
      <c r="W1669"/>
      <c r="X1669" s="75"/>
      <c r="Y1669"/>
      <c r="Z1669"/>
      <c r="AA1669"/>
      <c r="AB1669"/>
      <c r="AC1669"/>
      <c r="AD1669"/>
      <c r="AE1669"/>
    </row>
    <row r="1670" spans="2:31" ht="15" x14ac:dyDescent="0.25">
      <c r="B1670"/>
      <c r="C1670"/>
      <c r="D1670"/>
      <c r="E1670"/>
      <c r="F1670"/>
      <c r="G1670"/>
      <c r="H1670"/>
      <c r="I1670"/>
      <c r="J1670"/>
      <c r="K1670"/>
      <c r="L1670"/>
      <c r="M1670"/>
      <c r="N1670"/>
      <c r="O1670"/>
      <c r="P1670"/>
      <c r="Q1670"/>
      <c r="R1670"/>
      <c r="T1670"/>
      <c r="U1670"/>
      <c r="V1670"/>
      <c r="W1670"/>
      <c r="X1670" s="75"/>
      <c r="Y1670"/>
      <c r="Z1670"/>
      <c r="AA1670"/>
      <c r="AB1670"/>
      <c r="AC1670"/>
      <c r="AD1670"/>
      <c r="AE1670"/>
    </row>
    <row r="1671" spans="2:31" ht="15" x14ac:dyDescent="0.25">
      <c r="B1671"/>
      <c r="C1671"/>
      <c r="D1671"/>
      <c r="E1671"/>
      <c r="F1671"/>
      <c r="G1671"/>
      <c r="H1671"/>
      <c r="I1671"/>
      <c r="J1671"/>
      <c r="K1671"/>
      <c r="L1671"/>
      <c r="M1671"/>
      <c r="N1671"/>
      <c r="O1671"/>
      <c r="P1671"/>
      <c r="Q1671"/>
      <c r="R1671"/>
      <c r="T1671"/>
      <c r="U1671"/>
      <c r="V1671"/>
      <c r="W1671"/>
      <c r="X1671" s="75"/>
      <c r="Y1671"/>
      <c r="Z1671"/>
      <c r="AA1671"/>
      <c r="AB1671"/>
      <c r="AC1671"/>
      <c r="AD1671"/>
      <c r="AE1671"/>
    </row>
    <row r="1672" spans="2:31" ht="15" x14ac:dyDescent="0.25">
      <c r="B1672"/>
      <c r="C1672"/>
      <c r="D1672"/>
      <c r="E1672"/>
      <c r="F1672"/>
      <c r="G1672"/>
      <c r="H1672"/>
      <c r="I1672"/>
      <c r="J1672"/>
      <c r="K1672"/>
      <c r="L1672"/>
      <c r="M1672"/>
      <c r="N1672"/>
      <c r="O1672"/>
      <c r="P1672"/>
      <c r="Q1672"/>
      <c r="R1672"/>
      <c r="T1672"/>
      <c r="U1672"/>
      <c r="V1672"/>
      <c r="W1672"/>
      <c r="X1672" s="75"/>
      <c r="Y1672"/>
      <c r="Z1672" s="75"/>
      <c r="AA1672" s="75"/>
      <c r="AB1672"/>
      <c r="AC1672"/>
      <c r="AD1672"/>
      <c r="AE1672"/>
    </row>
    <row r="1673" spans="2:31" ht="15" x14ac:dyDescent="0.25">
      <c r="B1673"/>
      <c r="C1673"/>
      <c r="D1673"/>
      <c r="E1673"/>
      <c r="F1673"/>
      <c r="G1673"/>
      <c r="H1673"/>
      <c r="I1673"/>
      <c r="J1673"/>
      <c r="K1673"/>
      <c r="L1673"/>
      <c r="M1673"/>
      <c r="N1673"/>
      <c r="O1673"/>
      <c r="P1673"/>
      <c r="Q1673"/>
      <c r="R1673"/>
      <c r="T1673"/>
      <c r="U1673"/>
      <c r="V1673"/>
      <c r="W1673"/>
      <c r="X1673" s="75"/>
      <c r="Y1673"/>
      <c r="Z1673" s="75"/>
      <c r="AA1673" s="75"/>
      <c r="AB1673"/>
      <c r="AC1673"/>
      <c r="AD1673"/>
      <c r="AE1673"/>
    </row>
    <row r="1674" spans="2:31" ht="15" x14ac:dyDescent="0.25">
      <c r="B1674"/>
      <c r="C1674"/>
      <c r="D1674"/>
      <c r="E1674"/>
      <c r="F1674"/>
      <c r="G1674"/>
      <c r="H1674"/>
      <c r="I1674"/>
      <c r="J1674"/>
      <c r="K1674"/>
      <c r="L1674"/>
      <c r="M1674"/>
      <c r="N1674"/>
      <c r="O1674"/>
      <c r="P1674"/>
      <c r="Q1674"/>
      <c r="R1674"/>
      <c r="T1674"/>
      <c r="U1674"/>
      <c r="V1674"/>
      <c r="W1674"/>
      <c r="X1674" s="75"/>
      <c r="Y1674"/>
      <c r="Z1674" s="75"/>
      <c r="AA1674" s="75"/>
      <c r="AB1674"/>
      <c r="AC1674"/>
      <c r="AD1674"/>
      <c r="AE1674"/>
    </row>
    <row r="1675" spans="2:31" ht="15" x14ac:dyDescent="0.25">
      <c r="B1675"/>
      <c r="C1675"/>
      <c r="D1675"/>
      <c r="E1675"/>
      <c r="F1675"/>
      <c r="G1675"/>
      <c r="H1675"/>
      <c r="I1675"/>
      <c r="J1675"/>
      <c r="K1675"/>
      <c r="L1675"/>
      <c r="M1675"/>
      <c r="N1675"/>
      <c r="O1675"/>
      <c r="P1675"/>
      <c r="Q1675"/>
      <c r="R1675"/>
      <c r="T1675"/>
      <c r="U1675"/>
      <c r="V1675"/>
      <c r="W1675"/>
      <c r="X1675" s="75"/>
      <c r="Y1675"/>
      <c r="Z1675" s="75"/>
      <c r="AA1675" s="75"/>
      <c r="AB1675"/>
      <c r="AC1675"/>
      <c r="AD1675"/>
      <c r="AE1675"/>
    </row>
    <row r="1676" spans="2:31" ht="15" x14ac:dyDescent="0.25">
      <c r="B1676"/>
      <c r="C1676"/>
      <c r="D1676"/>
      <c r="E1676"/>
      <c r="F1676"/>
      <c r="G1676"/>
      <c r="H1676"/>
      <c r="I1676"/>
      <c r="J1676"/>
      <c r="K1676"/>
      <c r="L1676"/>
      <c r="M1676"/>
      <c r="N1676"/>
      <c r="O1676"/>
      <c r="P1676"/>
      <c r="Q1676"/>
      <c r="R1676"/>
      <c r="T1676"/>
      <c r="U1676"/>
      <c r="V1676"/>
      <c r="W1676"/>
      <c r="X1676" s="75"/>
      <c r="Y1676"/>
      <c r="Z1676" s="75"/>
      <c r="AA1676" s="75"/>
      <c r="AB1676"/>
      <c r="AC1676"/>
      <c r="AD1676"/>
      <c r="AE1676"/>
    </row>
    <row r="1677" spans="2:31" ht="15" x14ac:dyDescent="0.25">
      <c r="B1677"/>
      <c r="C1677"/>
      <c r="D1677"/>
      <c r="E1677"/>
      <c r="F1677"/>
      <c r="G1677"/>
      <c r="H1677"/>
      <c r="I1677"/>
      <c r="J1677"/>
      <c r="K1677"/>
      <c r="L1677"/>
      <c r="M1677"/>
      <c r="N1677"/>
      <c r="O1677"/>
      <c r="P1677"/>
      <c r="Q1677"/>
      <c r="R1677"/>
      <c r="T1677"/>
      <c r="U1677"/>
      <c r="V1677"/>
      <c r="W1677"/>
      <c r="X1677" s="75"/>
      <c r="Y1677"/>
      <c r="Z1677" s="75"/>
      <c r="AA1677" s="75"/>
      <c r="AB1677"/>
      <c r="AC1677"/>
      <c r="AD1677"/>
      <c r="AE1677"/>
    </row>
    <row r="1678" spans="2:31" ht="15" x14ac:dyDescent="0.25">
      <c r="B1678"/>
      <c r="C1678"/>
      <c r="D1678"/>
      <c r="E1678"/>
      <c r="F1678"/>
      <c r="G1678"/>
      <c r="H1678"/>
      <c r="I1678"/>
      <c r="J1678"/>
      <c r="K1678"/>
      <c r="L1678"/>
      <c r="M1678"/>
      <c r="N1678"/>
      <c r="O1678"/>
      <c r="P1678"/>
      <c r="Q1678"/>
      <c r="R1678"/>
      <c r="T1678"/>
      <c r="U1678"/>
      <c r="V1678"/>
      <c r="W1678"/>
      <c r="X1678" s="75"/>
      <c r="Y1678"/>
      <c r="Z1678" s="75"/>
      <c r="AA1678" s="75"/>
      <c r="AB1678"/>
      <c r="AC1678"/>
      <c r="AD1678"/>
      <c r="AE1678"/>
    </row>
    <row r="1679" spans="2:31" ht="15" x14ac:dyDescent="0.25">
      <c r="B1679"/>
      <c r="C1679"/>
      <c r="D1679"/>
      <c r="E1679"/>
      <c r="F1679"/>
      <c r="G1679"/>
      <c r="H1679"/>
      <c r="I1679"/>
      <c r="J1679"/>
      <c r="K1679"/>
      <c r="L1679"/>
      <c r="M1679"/>
      <c r="N1679"/>
      <c r="O1679"/>
      <c r="P1679"/>
      <c r="Q1679"/>
      <c r="R1679"/>
      <c r="T1679"/>
      <c r="U1679"/>
      <c r="V1679"/>
      <c r="W1679"/>
      <c r="X1679" s="75"/>
      <c r="Y1679"/>
      <c r="Z1679" s="75"/>
      <c r="AA1679" s="75"/>
      <c r="AB1679"/>
      <c r="AC1679"/>
      <c r="AD1679"/>
      <c r="AE1679"/>
    </row>
    <row r="1680" spans="2:31" ht="15" x14ac:dyDescent="0.25">
      <c r="B1680"/>
      <c r="C1680"/>
      <c r="D1680"/>
      <c r="E1680"/>
      <c r="F1680"/>
      <c r="G1680"/>
      <c r="H1680"/>
      <c r="I1680"/>
      <c r="J1680"/>
      <c r="K1680"/>
      <c r="L1680"/>
      <c r="M1680"/>
      <c r="N1680"/>
      <c r="O1680"/>
      <c r="P1680"/>
      <c r="Q1680"/>
      <c r="R1680"/>
      <c r="T1680"/>
      <c r="U1680"/>
      <c r="V1680"/>
      <c r="W1680"/>
      <c r="X1680" s="75"/>
      <c r="Y1680"/>
      <c r="Z1680" s="75"/>
      <c r="AA1680" s="75"/>
      <c r="AB1680"/>
      <c r="AC1680"/>
      <c r="AD1680"/>
      <c r="AE1680"/>
    </row>
    <row r="1681" spans="2:31" ht="15" x14ac:dyDescent="0.25">
      <c r="B1681"/>
      <c r="C1681"/>
      <c r="D1681"/>
      <c r="E1681"/>
      <c r="F1681"/>
      <c r="G1681"/>
      <c r="H1681"/>
      <c r="I1681"/>
      <c r="J1681"/>
      <c r="K1681"/>
      <c r="L1681"/>
      <c r="M1681"/>
      <c r="N1681"/>
      <c r="O1681"/>
      <c r="P1681"/>
      <c r="Q1681"/>
      <c r="R1681"/>
      <c r="T1681"/>
      <c r="U1681"/>
      <c r="V1681"/>
      <c r="W1681"/>
      <c r="X1681" s="75"/>
      <c r="Y1681"/>
      <c r="Z1681"/>
      <c r="AA1681"/>
      <c r="AB1681"/>
      <c r="AC1681"/>
      <c r="AD1681"/>
      <c r="AE1681"/>
    </row>
    <row r="1682" spans="2:31" ht="15" x14ac:dyDescent="0.25">
      <c r="B1682"/>
      <c r="C1682"/>
      <c r="D1682"/>
      <c r="E1682"/>
      <c r="F1682"/>
      <c r="G1682"/>
      <c r="H1682"/>
      <c r="I1682"/>
      <c r="J1682"/>
      <c r="K1682"/>
      <c r="L1682"/>
      <c r="M1682"/>
      <c r="N1682"/>
      <c r="O1682"/>
      <c r="P1682"/>
      <c r="Q1682"/>
      <c r="R1682"/>
      <c r="T1682"/>
      <c r="U1682"/>
      <c r="V1682"/>
      <c r="W1682"/>
      <c r="X1682" s="75"/>
      <c r="Y1682"/>
      <c r="Z1682" s="75"/>
      <c r="AA1682" s="75"/>
      <c r="AB1682"/>
      <c r="AC1682"/>
      <c r="AD1682"/>
      <c r="AE1682"/>
    </row>
    <row r="1683" spans="2:31" ht="15" x14ac:dyDescent="0.25">
      <c r="B1683"/>
      <c r="C1683"/>
      <c r="D1683"/>
      <c r="E1683"/>
      <c r="F1683"/>
      <c r="G1683"/>
      <c r="H1683"/>
      <c r="I1683"/>
      <c r="J1683"/>
      <c r="K1683"/>
      <c r="L1683"/>
      <c r="M1683"/>
      <c r="N1683"/>
      <c r="O1683"/>
      <c r="P1683"/>
      <c r="Q1683"/>
      <c r="R1683"/>
      <c r="T1683"/>
      <c r="U1683"/>
      <c r="V1683"/>
      <c r="W1683"/>
      <c r="X1683" s="75"/>
      <c r="Y1683"/>
      <c r="Z1683" s="75"/>
      <c r="AA1683" s="75"/>
      <c r="AB1683"/>
      <c r="AC1683"/>
      <c r="AD1683"/>
      <c r="AE1683"/>
    </row>
    <row r="1684" spans="2:31" ht="15" x14ac:dyDescent="0.25">
      <c r="B1684"/>
      <c r="C1684"/>
      <c r="D1684"/>
      <c r="E1684"/>
      <c r="F1684"/>
      <c r="G1684"/>
      <c r="H1684"/>
      <c r="I1684"/>
      <c r="J1684"/>
      <c r="K1684"/>
      <c r="L1684"/>
      <c r="M1684"/>
      <c r="N1684"/>
      <c r="O1684"/>
      <c r="P1684"/>
      <c r="Q1684"/>
      <c r="R1684"/>
      <c r="T1684"/>
      <c r="U1684"/>
      <c r="V1684"/>
      <c r="W1684"/>
      <c r="X1684" s="75"/>
      <c r="Y1684"/>
      <c r="Z1684" s="75"/>
      <c r="AA1684" s="75"/>
      <c r="AB1684"/>
      <c r="AC1684"/>
      <c r="AD1684"/>
      <c r="AE1684"/>
    </row>
    <row r="1685" spans="2:31" ht="15" x14ac:dyDescent="0.25">
      <c r="B1685"/>
      <c r="C1685"/>
      <c r="D1685"/>
      <c r="E1685"/>
      <c r="F1685"/>
      <c r="G1685"/>
      <c r="H1685"/>
      <c r="I1685"/>
      <c r="J1685"/>
      <c r="K1685"/>
      <c r="L1685"/>
      <c r="M1685"/>
      <c r="N1685"/>
      <c r="O1685"/>
      <c r="P1685"/>
      <c r="Q1685"/>
      <c r="R1685"/>
      <c r="T1685"/>
      <c r="U1685"/>
      <c r="V1685"/>
      <c r="W1685"/>
      <c r="X1685" s="75"/>
      <c r="Y1685"/>
      <c r="Z1685" s="75"/>
      <c r="AA1685"/>
      <c r="AB1685"/>
      <c r="AC1685"/>
      <c r="AD1685"/>
      <c r="AE1685"/>
    </row>
    <row r="1686" spans="2:31" ht="15" x14ac:dyDescent="0.25">
      <c r="B1686"/>
      <c r="C1686"/>
      <c r="D1686"/>
      <c r="E1686"/>
      <c r="F1686"/>
      <c r="G1686"/>
      <c r="H1686"/>
      <c r="I1686"/>
      <c r="J1686"/>
      <c r="K1686"/>
      <c r="L1686"/>
      <c r="M1686"/>
      <c r="N1686"/>
      <c r="O1686"/>
      <c r="P1686"/>
      <c r="Q1686"/>
      <c r="R1686"/>
      <c r="T1686"/>
      <c r="U1686"/>
      <c r="V1686"/>
      <c r="W1686"/>
      <c r="X1686" s="75"/>
      <c r="Y1686"/>
      <c r="Z1686" s="75"/>
      <c r="AA1686" s="75"/>
      <c r="AB1686"/>
      <c r="AC1686"/>
      <c r="AD1686"/>
      <c r="AE1686"/>
    </row>
    <row r="1687" spans="2:31" ht="15" x14ac:dyDescent="0.25">
      <c r="B1687"/>
      <c r="C1687"/>
      <c r="D1687"/>
      <c r="E1687"/>
      <c r="F1687"/>
      <c r="G1687"/>
      <c r="H1687"/>
      <c r="I1687"/>
      <c r="J1687"/>
      <c r="K1687"/>
      <c r="L1687"/>
      <c r="M1687"/>
      <c r="N1687"/>
      <c r="O1687"/>
      <c r="P1687"/>
      <c r="Q1687"/>
      <c r="R1687"/>
      <c r="T1687"/>
      <c r="U1687"/>
      <c r="V1687"/>
      <c r="W1687"/>
      <c r="X1687" s="75"/>
      <c r="Y1687"/>
      <c r="Z1687" s="75"/>
      <c r="AA1687" s="75"/>
      <c r="AB1687"/>
      <c r="AC1687"/>
      <c r="AD1687"/>
      <c r="AE1687"/>
    </row>
    <row r="1688" spans="2:31" ht="15" x14ac:dyDescent="0.25">
      <c r="B1688"/>
      <c r="C1688"/>
      <c r="D1688"/>
      <c r="E1688"/>
      <c r="F1688"/>
      <c r="G1688"/>
      <c r="H1688"/>
      <c r="I1688"/>
      <c r="J1688"/>
      <c r="K1688"/>
      <c r="L1688"/>
      <c r="M1688"/>
      <c r="N1688"/>
      <c r="O1688"/>
      <c r="P1688"/>
      <c r="Q1688"/>
      <c r="R1688"/>
      <c r="T1688"/>
      <c r="U1688"/>
      <c r="V1688"/>
      <c r="W1688"/>
      <c r="X1688" s="75"/>
      <c r="Y1688"/>
      <c r="Z1688"/>
      <c r="AA1688"/>
      <c r="AB1688"/>
      <c r="AC1688"/>
      <c r="AD1688"/>
      <c r="AE1688"/>
    </row>
    <row r="1689" spans="2:31" ht="15" x14ac:dyDescent="0.25">
      <c r="B1689"/>
      <c r="C1689"/>
      <c r="D1689"/>
      <c r="E1689"/>
      <c r="F1689"/>
      <c r="G1689"/>
      <c r="H1689"/>
      <c r="I1689"/>
      <c r="J1689"/>
      <c r="K1689"/>
      <c r="L1689"/>
      <c r="M1689"/>
      <c r="N1689"/>
      <c r="O1689"/>
      <c r="P1689"/>
      <c r="Q1689"/>
      <c r="R1689"/>
      <c r="T1689"/>
      <c r="U1689"/>
      <c r="V1689"/>
      <c r="W1689"/>
      <c r="X1689" s="75"/>
      <c r="Y1689"/>
      <c r="Z1689" s="75"/>
      <c r="AA1689" s="75"/>
      <c r="AB1689"/>
      <c r="AC1689"/>
      <c r="AD1689"/>
      <c r="AE1689"/>
    </row>
    <row r="1690" spans="2:31" ht="15" x14ac:dyDescent="0.25">
      <c r="B1690"/>
      <c r="C1690"/>
      <c r="D1690"/>
      <c r="E1690"/>
      <c r="F1690"/>
      <c r="G1690"/>
      <c r="H1690"/>
      <c r="I1690"/>
      <c r="J1690"/>
      <c r="K1690"/>
      <c r="L1690"/>
      <c r="M1690"/>
      <c r="N1690"/>
      <c r="O1690"/>
      <c r="P1690"/>
      <c r="Q1690"/>
      <c r="R1690"/>
      <c r="T1690"/>
      <c r="U1690"/>
      <c r="V1690"/>
      <c r="W1690"/>
      <c r="X1690" s="75"/>
      <c r="Y1690"/>
      <c r="Z1690" s="75"/>
      <c r="AA1690" s="75"/>
      <c r="AB1690"/>
      <c r="AC1690"/>
      <c r="AD1690"/>
      <c r="AE1690"/>
    </row>
    <row r="1691" spans="2:31" ht="15" x14ac:dyDescent="0.25">
      <c r="B1691"/>
      <c r="C1691"/>
      <c r="D1691"/>
      <c r="E1691"/>
      <c r="F1691"/>
      <c r="G1691"/>
      <c r="H1691"/>
      <c r="I1691"/>
      <c r="J1691"/>
      <c r="K1691"/>
      <c r="L1691"/>
      <c r="M1691"/>
      <c r="N1691"/>
      <c r="O1691"/>
      <c r="P1691"/>
      <c r="Q1691"/>
      <c r="R1691"/>
      <c r="T1691"/>
      <c r="U1691"/>
      <c r="V1691"/>
      <c r="W1691"/>
      <c r="X1691" s="75"/>
      <c r="Y1691"/>
      <c r="Z1691"/>
      <c r="AA1691"/>
      <c r="AB1691"/>
      <c r="AC1691"/>
      <c r="AD1691"/>
      <c r="AE1691"/>
    </row>
    <row r="1692" spans="2:31" ht="15" x14ac:dyDescent="0.25">
      <c r="B1692"/>
      <c r="C1692"/>
      <c r="D1692"/>
      <c r="E1692"/>
      <c r="F1692"/>
      <c r="G1692"/>
      <c r="H1692"/>
      <c r="I1692"/>
      <c r="J1692"/>
      <c r="K1692"/>
      <c r="L1692"/>
      <c r="M1692"/>
      <c r="N1692"/>
      <c r="O1692"/>
      <c r="P1692"/>
      <c r="Q1692"/>
      <c r="R1692"/>
      <c r="T1692"/>
      <c r="U1692"/>
      <c r="V1692"/>
      <c r="W1692"/>
      <c r="X1692" s="75"/>
      <c r="Y1692"/>
      <c r="Z1692" s="75"/>
      <c r="AA1692" s="75"/>
      <c r="AB1692"/>
      <c r="AC1692"/>
      <c r="AD1692"/>
      <c r="AE1692"/>
    </row>
    <row r="1693" spans="2:31" ht="15" x14ac:dyDescent="0.25">
      <c r="B1693"/>
      <c r="C1693"/>
      <c r="D1693"/>
      <c r="E1693"/>
      <c r="F1693"/>
      <c r="G1693"/>
      <c r="H1693"/>
      <c r="I1693"/>
      <c r="J1693"/>
      <c r="K1693"/>
      <c r="L1693"/>
      <c r="M1693"/>
      <c r="N1693"/>
      <c r="O1693"/>
      <c r="P1693"/>
      <c r="Q1693"/>
      <c r="R1693"/>
      <c r="T1693"/>
      <c r="U1693"/>
      <c r="V1693"/>
      <c r="W1693"/>
      <c r="X1693" s="75"/>
      <c r="Y1693"/>
      <c r="Z1693"/>
      <c r="AA1693"/>
      <c r="AB1693"/>
      <c r="AC1693"/>
      <c r="AD1693"/>
      <c r="AE1693"/>
    </row>
    <row r="1694" spans="2:31" ht="15" x14ac:dyDescent="0.25">
      <c r="B1694"/>
      <c r="C1694"/>
      <c r="D1694"/>
      <c r="E1694"/>
      <c r="F1694"/>
      <c r="G1694"/>
      <c r="H1694"/>
      <c r="I1694"/>
      <c r="J1694"/>
      <c r="K1694"/>
      <c r="L1694"/>
      <c r="M1694"/>
      <c r="N1694"/>
      <c r="O1694"/>
      <c r="P1694"/>
      <c r="Q1694"/>
      <c r="R1694"/>
      <c r="T1694"/>
      <c r="U1694"/>
      <c r="V1694"/>
      <c r="W1694"/>
      <c r="X1694" s="75"/>
      <c r="Y1694"/>
      <c r="Z1694" s="75"/>
      <c r="AA1694" s="75"/>
      <c r="AB1694"/>
      <c r="AC1694"/>
      <c r="AD1694"/>
      <c r="AE1694"/>
    </row>
    <row r="1695" spans="2:31" ht="15" x14ac:dyDescent="0.25">
      <c r="B1695"/>
      <c r="C1695"/>
      <c r="D1695"/>
      <c r="E1695"/>
      <c r="F1695"/>
      <c r="G1695"/>
      <c r="H1695"/>
      <c r="I1695"/>
      <c r="J1695"/>
      <c r="K1695"/>
      <c r="L1695"/>
      <c r="M1695"/>
      <c r="N1695"/>
      <c r="O1695"/>
      <c r="P1695"/>
      <c r="Q1695"/>
      <c r="R1695"/>
      <c r="T1695"/>
      <c r="U1695"/>
      <c r="V1695"/>
      <c r="W1695"/>
      <c r="X1695" s="75"/>
      <c r="Y1695"/>
      <c r="Z1695"/>
      <c r="AA1695"/>
      <c r="AB1695"/>
      <c r="AC1695"/>
      <c r="AD1695"/>
      <c r="AE1695"/>
    </row>
    <row r="1696" spans="2:31" ht="15" x14ac:dyDescent="0.25">
      <c r="B1696"/>
      <c r="C1696"/>
      <c r="D1696"/>
      <c r="E1696"/>
      <c r="F1696"/>
      <c r="G1696"/>
      <c r="H1696"/>
      <c r="I1696"/>
      <c r="J1696"/>
      <c r="K1696"/>
      <c r="L1696"/>
      <c r="M1696"/>
      <c r="N1696"/>
      <c r="O1696"/>
      <c r="P1696"/>
      <c r="Q1696"/>
      <c r="R1696"/>
      <c r="T1696"/>
      <c r="U1696"/>
      <c r="V1696"/>
      <c r="W1696"/>
      <c r="X1696" s="75"/>
      <c r="Y1696"/>
      <c r="Z1696" s="75"/>
      <c r="AA1696" s="75"/>
      <c r="AB1696"/>
      <c r="AC1696"/>
      <c r="AD1696"/>
      <c r="AE1696"/>
    </row>
    <row r="1697" spans="2:31" ht="15" x14ac:dyDescent="0.25">
      <c r="B1697"/>
      <c r="C1697"/>
      <c r="D1697"/>
      <c r="E1697"/>
      <c r="F1697"/>
      <c r="G1697"/>
      <c r="H1697"/>
      <c r="I1697"/>
      <c r="J1697"/>
      <c r="K1697"/>
      <c r="L1697"/>
      <c r="M1697"/>
      <c r="N1697"/>
      <c r="O1697"/>
      <c r="P1697"/>
      <c r="Q1697"/>
      <c r="R1697"/>
      <c r="T1697"/>
      <c r="U1697"/>
      <c r="V1697"/>
      <c r="W1697"/>
      <c r="X1697" s="75"/>
      <c r="Y1697"/>
      <c r="Z1697" s="75"/>
      <c r="AA1697" s="75"/>
      <c r="AB1697"/>
      <c r="AC1697"/>
      <c r="AD1697"/>
      <c r="AE1697"/>
    </row>
    <row r="1698" spans="2:31" ht="15" x14ac:dyDescent="0.25">
      <c r="B1698"/>
      <c r="C1698"/>
      <c r="D1698"/>
      <c r="E1698"/>
      <c r="F1698"/>
      <c r="G1698"/>
      <c r="H1698"/>
      <c r="I1698"/>
      <c r="J1698"/>
      <c r="K1698"/>
      <c r="L1698"/>
      <c r="M1698"/>
      <c r="N1698"/>
      <c r="O1698"/>
      <c r="P1698"/>
      <c r="Q1698"/>
      <c r="R1698"/>
      <c r="T1698"/>
      <c r="U1698"/>
      <c r="V1698"/>
      <c r="W1698"/>
      <c r="X1698" s="75"/>
      <c r="Y1698"/>
      <c r="Z1698" s="75"/>
      <c r="AA1698" s="75"/>
      <c r="AB1698"/>
      <c r="AC1698"/>
      <c r="AD1698"/>
      <c r="AE1698"/>
    </row>
    <row r="1699" spans="2:31" ht="15" x14ac:dyDescent="0.25">
      <c r="B1699"/>
      <c r="C1699"/>
      <c r="D1699"/>
      <c r="E1699"/>
      <c r="F1699"/>
      <c r="G1699"/>
      <c r="H1699"/>
      <c r="I1699"/>
      <c r="J1699"/>
      <c r="K1699"/>
      <c r="L1699"/>
      <c r="M1699"/>
      <c r="N1699"/>
      <c r="O1699"/>
      <c r="P1699"/>
      <c r="Q1699"/>
      <c r="R1699"/>
      <c r="T1699"/>
      <c r="U1699"/>
      <c r="V1699"/>
      <c r="W1699"/>
      <c r="X1699" s="75"/>
      <c r="Y1699"/>
      <c r="Z1699" s="75"/>
      <c r="AA1699" s="75"/>
      <c r="AB1699"/>
      <c r="AC1699"/>
      <c r="AD1699"/>
      <c r="AE1699"/>
    </row>
    <row r="1700" spans="2:31" ht="15" x14ac:dyDescent="0.25">
      <c r="B1700"/>
      <c r="C1700"/>
      <c r="D1700"/>
      <c r="E1700"/>
      <c r="F1700"/>
      <c r="G1700"/>
      <c r="H1700"/>
      <c r="I1700"/>
      <c r="J1700"/>
      <c r="K1700"/>
      <c r="L1700"/>
      <c r="M1700"/>
      <c r="N1700"/>
      <c r="O1700"/>
      <c r="P1700"/>
      <c r="Q1700"/>
      <c r="R1700"/>
      <c r="T1700"/>
      <c r="U1700"/>
      <c r="V1700"/>
      <c r="W1700"/>
      <c r="X1700" s="75"/>
      <c r="Y1700"/>
      <c r="Z1700" s="75"/>
      <c r="AA1700" s="75"/>
      <c r="AB1700"/>
      <c r="AC1700"/>
      <c r="AD1700"/>
      <c r="AE1700"/>
    </row>
    <row r="1701" spans="2:31" ht="15" x14ac:dyDescent="0.25">
      <c r="B1701"/>
      <c r="C1701"/>
      <c r="D1701"/>
      <c r="E1701"/>
      <c r="F1701"/>
      <c r="G1701"/>
      <c r="H1701"/>
      <c r="I1701"/>
      <c r="J1701"/>
      <c r="K1701"/>
      <c r="L1701"/>
      <c r="M1701"/>
      <c r="N1701"/>
      <c r="O1701"/>
      <c r="P1701"/>
      <c r="Q1701"/>
      <c r="R1701"/>
      <c r="T1701"/>
      <c r="U1701"/>
      <c r="V1701"/>
      <c r="W1701"/>
      <c r="X1701" s="75"/>
      <c r="Y1701"/>
      <c r="Z1701"/>
      <c r="AA1701"/>
      <c r="AB1701"/>
      <c r="AC1701"/>
      <c r="AD1701"/>
      <c r="AE1701"/>
    </row>
    <row r="1702" spans="2:31" ht="15" x14ac:dyDescent="0.25">
      <c r="B1702"/>
      <c r="C1702"/>
      <c r="D1702"/>
      <c r="E1702"/>
      <c r="F1702"/>
      <c r="G1702"/>
      <c r="H1702"/>
      <c r="I1702"/>
      <c r="J1702"/>
      <c r="K1702"/>
      <c r="L1702"/>
      <c r="M1702"/>
      <c r="N1702"/>
      <c r="O1702"/>
      <c r="P1702"/>
      <c r="Q1702"/>
      <c r="R1702"/>
      <c r="T1702"/>
      <c r="U1702"/>
      <c r="V1702"/>
      <c r="W1702"/>
      <c r="X1702" s="75"/>
      <c r="Y1702"/>
      <c r="Z1702"/>
      <c r="AA1702"/>
      <c r="AB1702"/>
      <c r="AC1702"/>
      <c r="AD1702"/>
      <c r="AE1702"/>
    </row>
    <row r="1703" spans="2:31" ht="15" x14ac:dyDescent="0.25">
      <c r="B1703"/>
      <c r="C1703"/>
      <c r="D1703"/>
      <c r="E1703"/>
      <c r="F1703"/>
      <c r="G1703"/>
      <c r="H1703"/>
      <c r="I1703"/>
      <c r="J1703"/>
      <c r="K1703"/>
      <c r="L1703"/>
      <c r="M1703"/>
      <c r="N1703"/>
      <c r="O1703"/>
      <c r="P1703"/>
      <c r="Q1703"/>
      <c r="R1703"/>
      <c r="T1703"/>
      <c r="U1703"/>
      <c r="V1703"/>
      <c r="W1703"/>
      <c r="X1703" s="75"/>
      <c r="Y1703"/>
      <c r="Z1703" s="75"/>
      <c r="AA1703" s="75"/>
      <c r="AB1703"/>
      <c r="AC1703"/>
      <c r="AD1703"/>
      <c r="AE1703"/>
    </row>
    <row r="1704" spans="2:31" ht="15" x14ac:dyDescent="0.25">
      <c r="B1704"/>
      <c r="C1704"/>
      <c r="D1704"/>
      <c r="E1704"/>
      <c r="F1704"/>
      <c r="G1704"/>
      <c r="H1704"/>
      <c r="I1704"/>
      <c r="J1704"/>
      <c r="K1704"/>
      <c r="L1704"/>
      <c r="M1704"/>
      <c r="N1704"/>
      <c r="O1704"/>
      <c r="P1704"/>
      <c r="Q1704"/>
      <c r="R1704"/>
      <c r="T1704"/>
      <c r="U1704"/>
      <c r="V1704"/>
      <c r="W1704"/>
      <c r="X1704" s="75"/>
      <c r="Y1704"/>
      <c r="Z1704" s="75"/>
      <c r="AA1704" s="75"/>
      <c r="AB1704"/>
      <c r="AC1704"/>
      <c r="AD1704"/>
      <c r="AE1704"/>
    </row>
    <row r="1705" spans="2:31" ht="15" x14ac:dyDescent="0.25">
      <c r="B1705"/>
      <c r="C1705"/>
      <c r="D1705"/>
      <c r="E1705"/>
      <c r="F1705"/>
      <c r="G1705"/>
      <c r="H1705"/>
      <c r="I1705"/>
      <c r="J1705"/>
      <c r="K1705"/>
      <c r="L1705"/>
      <c r="M1705"/>
      <c r="N1705"/>
      <c r="O1705"/>
      <c r="P1705"/>
      <c r="Q1705"/>
      <c r="R1705"/>
      <c r="T1705"/>
      <c r="U1705"/>
      <c r="V1705"/>
      <c r="W1705"/>
      <c r="X1705" s="75"/>
      <c r="Y1705"/>
      <c r="Z1705" s="75"/>
      <c r="AA1705" s="75"/>
      <c r="AB1705"/>
      <c r="AC1705"/>
      <c r="AD1705"/>
      <c r="AE1705"/>
    </row>
    <row r="1706" spans="2:31" ht="15" x14ac:dyDescent="0.25">
      <c r="B1706"/>
      <c r="C1706"/>
      <c r="D1706"/>
      <c r="E1706"/>
      <c r="F1706"/>
      <c r="G1706"/>
      <c r="H1706"/>
      <c r="I1706"/>
      <c r="J1706"/>
      <c r="K1706"/>
      <c r="L1706"/>
      <c r="M1706"/>
      <c r="N1706"/>
      <c r="O1706"/>
      <c r="P1706"/>
      <c r="Q1706"/>
      <c r="R1706"/>
      <c r="T1706"/>
      <c r="U1706"/>
      <c r="V1706"/>
      <c r="W1706"/>
      <c r="X1706" s="75"/>
      <c r="Y1706"/>
      <c r="Z1706" s="75"/>
      <c r="AA1706" s="75"/>
      <c r="AB1706"/>
      <c r="AC1706"/>
      <c r="AD1706"/>
      <c r="AE1706"/>
    </row>
    <row r="1707" spans="2:31" ht="15" x14ac:dyDescent="0.25">
      <c r="B1707"/>
      <c r="C1707"/>
      <c r="D1707"/>
      <c r="E1707"/>
      <c r="F1707"/>
      <c r="G1707"/>
      <c r="H1707"/>
      <c r="I1707"/>
      <c r="J1707"/>
      <c r="K1707"/>
      <c r="L1707"/>
      <c r="M1707"/>
      <c r="N1707"/>
      <c r="O1707"/>
      <c r="P1707"/>
      <c r="Q1707"/>
      <c r="R1707"/>
      <c r="T1707"/>
      <c r="U1707"/>
      <c r="V1707"/>
      <c r="W1707"/>
      <c r="X1707" s="75"/>
      <c r="Y1707"/>
      <c r="Z1707" s="75"/>
      <c r="AA1707" s="75"/>
      <c r="AB1707"/>
      <c r="AC1707"/>
      <c r="AD1707"/>
      <c r="AE1707"/>
    </row>
    <row r="1708" spans="2:31" ht="15" x14ac:dyDescent="0.25">
      <c r="B1708"/>
      <c r="C1708"/>
      <c r="D1708"/>
      <c r="E1708"/>
      <c r="F1708"/>
      <c r="G1708"/>
      <c r="H1708"/>
      <c r="I1708"/>
      <c r="J1708"/>
      <c r="K1708"/>
      <c r="L1708"/>
      <c r="M1708"/>
      <c r="N1708"/>
      <c r="O1708"/>
      <c r="P1708"/>
      <c r="Q1708"/>
      <c r="R1708"/>
      <c r="T1708"/>
      <c r="U1708"/>
      <c r="V1708"/>
      <c r="W1708"/>
      <c r="X1708" s="75"/>
      <c r="Y1708"/>
      <c r="Z1708" s="75"/>
      <c r="AA1708" s="75"/>
      <c r="AB1708"/>
      <c r="AC1708"/>
      <c r="AD1708"/>
      <c r="AE1708"/>
    </row>
    <row r="1709" spans="2:31" ht="15" x14ac:dyDescent="0.25">
      <c r="B1709"/>
      <c r="C1709"/>
      <c r="D1709"/>
      <c r="E1709"/>
      <c r="F1709"/>
      <c r="G1709"/>
      <c r="H1709"/>
      <c r="I1709"/>
      <c r="J1709"/>
      <c r="K1709"/>
      <c r="L1709"/>
      <c r="M1709"/>
      <c r="N1709"/>
      <c r="O1709"/>
      <c r="P1709"/>
      <c r="Q1709"/>
      <c r="R1709"/>
      <c r="T1709"/>
      <c r="U1709"/>
      <c r="V1709"/>
      <c r="W1709"/>
      <c r="X1709" s="75"/>
      <c r="Y1709"/>
      <c r="Z1709"/>
      <c r="AA1709"/>
      <c r="AB1709"/>
      <c r="AC1709"/>
      <c r="AD1709"/>
      <c r="AE1709"/>
    </row>
    <row r="1710" spans="2:31" ht="15" x14ac:dyDescent="0.25">
      <c r="B1710"/>
      <c r="C1710"/>
      <c r="D1710"/>
      <c r="E1710"/>
      <c r="F1710"/>
      <c r="G1710"/>
      <c r="H1710"/>
      <c r="I1710"/>
      <c r="J1710"/>
      <c r="K1710"/>
      <c r="L1710"/>
      <c r="M1710"/>
      <c r="N1710"/>
      <c r="O1710"/>
      <c r="P1710"/>
      <c r="Q1710"/>
      <c r="R1710"/>
      <c r="T1710"/>
      <c r="U1710"/>
      <c r="V1710"/>
      <c r="W1710"/>
      <c r="X1710"/>
      <c r="Y1710"/>
      <c r="Z1710" s="75"/>
      <c r="AA1710" s="75"/>
      <c r="AB1710"/>
      <c r="AC1710"/>
      <c r="AD1710"/>
      <c r="AE1710"/>
    </row>
    <row r="1711" spans="2:31" ht="15" x14ac:dyDescent="0.25">
      <c r="B1711"/>
      <c r="C1711"/>
      <c r="D1711"/>
      <c r="E1711"/>
      <c r="F1711"/>
      <c r="G1711"/>
      <c r="H1711"/>
      <c r="I1711"/>
      <c r="J1711"/>
      <c r="K1711"/>
      <c r="L1711"/>
      <c r="M1711"/>
      <c r="N1711"/>
      <c r="O1711"/>
      <c r="P1711"/>
      <c r="Q1711"/>
      <c r="R1711"/>
      <c r="T1711"/>
      <c r="U1711"/>
      <c r="V1711"/>
      <c r="W1711"/>
      <c r="X1711" s="75"/>
      <c r="Y1711"/>
      <c r="Z1711" s="75"/>
      <c r="AA1711" s="75"/>
      <c r="AB1711"/>
      <c r="AC1711"/>
      <c r="AD1711"/>
      <c r="AE1711"/>
    </row>
    <row r="1712" spans="2:31" ht="15" x14ac:dyDescent="0.25">
      <c r="B1712"/>
      <c r="C1712"/>
      <c r="D1712"/>
      <c r="E1712"/>
      <c r="F1712"/>
      <c r="G1712"/>
      <c r="H1712"/>
      <c r="I1712"/>
      <c r="J1712"/>
      <c r="K1712"/>
      <c r="L1712"/>
      <c r="M1712"/>
      <c r="N1712"/>
      <c r="O1712"/>
      <c r="P1712"/>
      <c r="Q1712"/>
      <c r="R1712"/>
      <c r="T1712"/>
      <c r="U1712"/>
      <c r="V1712"/>
      <c r="W1712"/>
      <c r="X1712" s="75"/>
      <c r="Y1712"/>
      <c r="Z1712" s="75"/>
      <c r="AA1712" s="75"/>
      <c r="AB1712"/>
      <c r="AC1712"/>
      <c r="AD1712"/>
      <c r="AE1712"/>
    </row>
    <row r="1713" spans="2:31" ht="15" x14ac:dyDescent="0.25">
      <c r="B1713"/>
      <c r="C1713"/>
      <c r="D1713"/>
      <c r="E1713"/>
      <c r="F1713"/>
      <c r="G1713"/>
      <c r="H1713"/>
      <c r="I1713"/>
      <c r="J1713"/>
      <c r="K1713"/>
      <c r="L1713"/>
      <c r="M1713"/>
      <c r="N1713"/>
      <c r="O1713"/>
      <c r="P1713"/>
      <c r="Q1713"/>
      <c r="R1713"/>
      <c r="T1713"/>
      <c r="U1713"/>
      <c r="V1713"/>
      <c r="W1713"/>
      <c r="X1713" s="75"/>
      <c r="Y1713"/>
      <c r="Z1713" s="75"/>
      <c r="AA1713" s="75"/>
      <c r="AB1713"/>
      <c r="AC1713"/>
      <c r="AD1713"/>
      <c r="AE1713"/>
    </row>
    <row r="1714" spans="2:31" ht="15" x14ac:dyDescent="0.25">
      <c r="B1714"/>
      <c r="C1714"/>
      <c r="D1714"/>
      <c r="E1714"/>
      <c r="F1714"/>
      <c r="G1714"/>
      <c r="H1714"/>
      <c r="I1714"/>
      <c r="J1714"/>
      <c r="K1714"/>
      <c r="L1714"/>
      <c r="M1714"/>
      <c r="N1714"/>
      <c r="O1714"/>
      <c r="P1714"/>
      <c r="Q1714"/>
      <c r="R1714"/>
      <c r="T1714"/>
      <c r="U1714"/>
      <c r="V1714"/>
      <c r="W1714"/>
      <c r="X1714" s="75"/>
      <c r="Y1714"/>
      <c r="Z1714" s="75"/>
      <c r="AA1714" s="75"/>
      <c r="AB1714"/>
      <c r="AC1714"/>
      <c r="AD1714"/>
      <c r="AE1714"/>
    </row>
    <row r="1715" spans="2:31" ht="15" x14ac:dyDescent="0.25">
      <c r="B1715"/>
      <c r="C1715"/>
      <c r="D1715"/>
      <c r="E1715"/>
      <c r="F1715"/>
      <c r="G1715"/>
      <c r="H1715"/>
      <c r="I1715"/>
      <c r="J1715"/>
      <c r="K1715"/>
      <c r="L1715"/>
      <c r="M1715"/>
      <c r="N1715"/>
      <c r="O1715"/>
      <c r="P1715"/>
      <c r="Q1715"/>
      <c r="R1715"/>
      <c r="T1715"/>
      <c r="U1715"/>
      <c r="V1715"/>
      <c r="W1715"/>
      <c r="X1715" s="75"/>
      <c r="Y1715"/>
      <c r="Z1715" s="75"/>
      <c r="AA1715" s="75"/>
      <c r="AB1715"/>
      <c r="AC1715"/>
      <c r="AD1715"/>
      <c r="AE1715"/>
    </row>
    <row r="1716" spans="2:31" ht="15" x14ac:dyDescent="0.25">
      <c r="B1716"/>
      <c r="C1716"/>
      <c r="D1716"/>
      <c r="E1716"/>
      <c r="F1716"/>
      <c r="G1716"/>
      <c r="H1716"/>
      <c r="I1716"/>
      <c r="J1716"/>
      <c r="K1716"/>
      <c r="L1716"/>
      <c r="M1716"/>
      <c r="N1716"/>
      <c r="O1716"/>
      <c r="P1716"/>
      <c r="Q1716"/>
      <c r="R1716"/>
      <c r="T1716"/>
      <c r="U1716"/>
      <c r="V1716"/>
      <c r="W1716"/>
      <c r="X1716" s="75"/>
      <c r="Y1716"/>
      <c r="Z1716" s="75"/>
      <c r="AA1716" s="75"/>
      <c r="AB1716"/>
      <c r="AC1716"/>
      <c r="AD1716"/>
      <c r="AE1716"/>
    </row>
    <row r="1717" spans="2:31" ht="15" x14ac:dyDescent="0.25">
      <c r="B1717"/>
      <c r="C1717"/>
      <c r="D1717"/>
      <c r="E1717"/>
      <c r="F1717"/>
      <c r="G1717"/>
      <c r="H1717"/>
      <c r="I1717"/>
      <c r="J1717"/>
      <c r="K1717"/>
      <c r="L1717"/>
      <c r="M1717"/>
      <c r="N1717"/>
      <c r="O1717"/>
      <c r="P1717"/>
      <c r="Q1717"/>
      <c r="R1717"/>
      <c r="T1717"/>
      <c r="U1717"/>
      <c r="V1717"/>
      <c r="W1717"/>
      <c r="X1717" s="75"/>
      <c r="Y1717"/>
      <c r="Z1717" s="75"/>
      <c r="AA1717" s="75"/>
      <c r="AB1717"/>
      <c r="AC1717"/>
      <c r="AD1717"/>
      <c r="AE1717"/>
    </row>
    <row r="1718" spans="2:31" ht="15" x14ac:dyDescent="0.25">
      <c r="B1718"/>
      <c r="C1718"/>
      <c r="D1718"/>
      <c r="E1718"/>
      <c r="F1718"/>
      <c r="G1718"/>
      <c r="H1718"/>
      <c r="I1718"/>
      <c r="J1718"/>
      <c r="K1718"/>
      <c r="L1718"/>
      <c r="M1718"/>
      <c r="N1718"/>
      <c r="O1718"/>
      <c r="P1718"/>
      <c r="Q1718"/>
      <c r="R1718"/>
      <c r="T1718"/>
      <c r="U1718"/>
      <c r="V1718"/>
      <c r="W1718"/>
      <c r="X1718" s="75"/>
      <c r="Y1718"/>
      <c r="Z1718" s="75"/>
      <c r="AA1718" s="75"/>
      <c r="AB1718"/>
      <c r="AC1718"/>
      <c r="AD1718"/>
      <c r="AE1718"/>
    </row>
    <row r="1719" spans="2:31" ht="15" x14ac:dyDescent="0.25">
      <c r="B1719"/>
      <c r="C1719"/>
      <c r="D1719"/>
      <c r="E1719"/>
      <c r="F1719"/>
      <c r="G1719"/>
      <c r="H1719"/>
      <c r="I1719"/>
      <c r="J1719"/>
      <c r="K1719"/>
      <c r="L1719"/>
      <c r="M1719"/>
      <c r="N1719"/>
      <c r="O1719"/>
      <c r="P1719"/>
      <c r="Q1719"/>
      <c r="R1719"/>
      <c r="T1719"/>
      <c r="U1719"/>
      <c r="V1719"/>
      <c r="W1719"/>
      <c r="X1719" s="75"/>
      <c r="Y1719"/>
      <c r="Z1719"/>
      <c r="AA1719"/>
      <c r="AB1719"/>
      <c r="AC1719"/>
      <c r="AD1719"/>
      <c r="AE1719"/>
    </row>
    <row r="1720" spans="2:31" ht="15" x14ac:dyDescent="0.25">
      <c r="B1720"/>
      <c r="C1720"/>
      <c r="D1720"/>
      <c r="E1720"/>
      <c r="F1720"/>
      <c r="G1720"/>
      <c r="H1720"/>
      <c r="I1720"/>
      <c r="J1720"/>
      <c r="K1720"/>
      <c r="L1720"/>
      <c r="M1720"/>
      <c r="N1720"/>
      <c r="O1720"/>
      <c r="P1720"/>
      <c r="Q1720"/>
      <c r="R1720"/>
      <c r="T1720"/>
      <c r="U1720"/>
      <c r="V1720"/>
      <c r="W1720"/>
      <c r="X1720" s="75"/>
      <c r="Y1720"/>
      <c r="Z1720"/>
      <c r="AA1720"/>
      <c r="AB1720"/>
      <c r="AC1720"/>
      <c r="AD1720"/>
      <c r="AE1720"/>
    </row>
    <row r="1721" spans="2:31" ht="15" x14ac:dyDescent="0.25">
      <c r="B1721"/>
      <c r="C1721"/>
      <c r="D1721"/>
      <c r="E1721"/>
      <c r="F1721"/>
      <c r="G1721"/>
      <c r="H1721"/>
      <c r="I1721"/>
      <c r="J1721"/>
      <c r="K1721"/>
      <c r="L1721"/>
      <c r="M1721"/>
      <c r="N1721"/>
      <c r="O1721"/>
      <c r="P1721"/>
      <c r="Q1721"/>
      <c r="R1721"/>
      <c r="T1721"/>
      <c r="U1721"/>
      <c r="V1721"/>
      <c r="W1721"/>
      <c r="X1721" s="75"/>
      <c r="Y1721"/>
      <c r="Z1721"/>
      <c r="AA1721"/>
      <c r="AB1721"/>
      <c r="AC1721"/>
      <c r="AD1721"/>
      <c r="AE1721"/>
    </row>
    <row r="1722" spans="2:31" ht="15" x14ac:dyDescent="0.25">
      <c r="B1722"/>
      <c r="C1722"/>
      <c r="D1722"/>
      <c r="E1722"/>
      <c r="F1722"/>
      <c r="G1722"/>
      <c r="H1722"/>
      <c r="I1722"/>
      <c r="J1722"/>
      <c r="K1722"/>
      <c r="L1722"/>
      <c r="M1722"/>
      <c r="N1722"/>
      <c r="O1722"/>
      <c r="P1722"/>
      <c r="Q1722"/>
      <c r="R1722"/>
      <c r="T1722"/>
      <c r="U1722"/>
      <c r="V1722"/>
      <c r="W1722"/>
      <c r="X1722" s="75"/>
      <c r="Y1722"/>
      <c r="Z1722" s="75"/>
      <c r="AA1722"/>
      <c r="AB1722"/>
      <c r="AC1722"/>
      <c r="AD1722"/>
      <c r="AE1722"/>
    </row>
    <row r="1723" spans="2:31" ht="15" x14ac:dyDescent="0.25">
      <c r="B1723"/>
      <c r="C1723"/>
      <c r="D1723"/>
      <c r="E1723"/>
      <c r="F1723"/>
      <c r="G1723"/>
      <c r="H1723"/>
      <c r="I1723"/>
      <c r="J1723"/>
      <c r="K1723"/>
      <c r="L1723"/>
      <c r="M1723"/>
      <c r="N1723"/>
      <c r="O1723"/>
      <c r="P1723"/>
      <c r="Q1723"/>
      <c r="R1723"/>
      <c r="T1723"/>
      <c r="U1723"/>
      <c r="V1723"/>
      <c r="W1723"/>
      <c r="X1723" s="75"/>
      <c r="Y1723"/>
      <c r="Z1723" s="75"/>
      <c r="AA1723" s="75"/>
      <c r="AB1723"/>
      <c r="AC1723"/>
      <c r="AD1723"/>
      <c r="AE1723"/>
    </row>
    <row r="1724" spans="2:31" ht="15" x14ac:dyDescent="0.25">
      <c r="B1724"/>
      <c r="C1724"/>
      <c r="D1724"/>
      <c r="E1724"/>
      <c r="F1724"/>
      <c r="G1724"/>
      <c r="H1724"/>
      <c r="I1724"/>
      <c r="J1724"/>
      <c r="K1724"/>
      <c r="L1724"/>
      <c r="M1724"/>
      <c r="N1724"/>
      <c r="O1724"/>
      <c r="P1724"/>
      <c r="Q1724"/>
      <c r="R1724"/>
      <c r="T1724"/>
      <c r="U1724"/>
      <c r="V1724"/>
      <c r="W1724"/>
      <c r="X1724" s="75"/>
      <c r="Y1724"/>
      <c r="Z1724" s="75"/>
      <c r="AA1724" s="75"/>
      <c r="AB1724"/>
      <c r="AC1724"/>
      <c r="AD1724"/>
      <c r="AE1724"/>
    </row>
    <row r="1725" spans="2:31" ht="15" x14ac:dyDescent="0.25">
      <c r="B1725"/>
      <c r="C1725"/>
      <c r="D1725"/>
      <c r="E1725"/>
      <c r="F1725"/>
      <c r="G1725"/>
      <c r="H1725"/>
      <c r="I1725"/>
      <c r="J1725"/>
      <c r="K1725"/>
      <c r="L1725"/>
      <c r="M1725"/>
      <c r="N1725"/>
      <c r="O1725"/>
      <c r="P1725"/>
      <c r="Q1725"/>
      <c r="R1725"/>
      <c r="T1725"/>
      <c r="U1725"/>
      <c r="V1725"/>
      <c r="W1725"/>
      <c r="X1725" s="75"/>
      <c r="Y1725"/>
      <c r="Z1725" s="75"/>
      <c r="AA1725" s="75"/>
      <c r="AB1725"/>
      <c r="AC1725"/>
      <c r="AD1725"/>
      <c r="AE1725"/>
    </row>
    <row r="1726" spans="2:31" ht="15" x14ac:dyDescent="0.25">
      <c r="B1726"/>
      <c r="C1726"/>
      <c r="D1726"/>
      <c r="E1726"/>
      <c r="F1726"/>
      <c r="G1726"/>
      <c r="H1726"/>
      <c r="I1726"/>
      <c r="J1726"/>
      <c r="K1726"/>
      <c r="L1726"/>
      <c r="M1726"/>
      <c r="N1726"/>
      <c r="O1726"/>
      <c r="P1726"/>
      <c r="Q1726"/>
      <c r="R1726"/>
      <c r="T1726"/>
      <c r="U1726"/>
      <c r="V1726"/>
      <c r="W1726"/>
      <c r="X1726" s="75"/>
      <c r="Y1726"/>
      <c r="Z1726" s="75"/>
      <c r="AA1726" s="75"/>
      <c r="AB1726"/>
      <c r="AC1726"/>
      <c r="AD1726"/>
      <c r="AE1726"/>
    </row>
    <row r="1727" spans="2:31" ht="15" x14ac:dyDescent="0.25">
      <c r="B1727"/>
      <c r="C1727"/>
      <c r="D1727"/>
      <c r="E1727"/>
      <c r="F1727"/>
      <c r="G1727"/>
      <c r="H1727"/>
      <c r="I1727"/>
      <c r="J1727"/>
      <c r="K1727"/>
      <c r="L1727"/>
      <c r="M1727"/>
      <c r="N1727"/>
      <c r="O1727"/>
      <c r="P1727"/>
      <c r="Q1727"/>
      <c r="R1727"/>
      <c r="T1727"/>
      <c r="U1727"/>
      <c r="V1727"/>
      <c r="W1727"/>
      <c r="X1727" s="75"/>
      <c r="Y1727"/>
      <c r="Z1727" s="75"/>
      <c r="AA1727" s="75"/>
      <c r="AB1727"/>
      <c r="AC1727"/>
      <c r="AD1727"/>
      <c r="AE1727"/>
    </row>
    <row r="1728" spans="2:31" ht="15" x14ac:dyDescent="0.25">
      <c r="B1728"/>
      <c r="C1728"/>
      <c r="D1728"/>
      <c r="E1728"/>
      <c r="F1728"/>
      <c r="G1728"/>
      <c r="H1728"/>
      <c r="I1728"/>
      <c r="J1728"/>
      <c r="K1728"/>
      <c r="L1728"/>
      <c r="M1728"/>
      <c r="N1728"/>
      <c r="O1728"/>
      <c r="P1728"/>
      <c r="Q1728"/>
      <c r="R1728"/>
      <c r="T1728"/>
      <c r="U1728"/>
      <c r="V1728"/>
      <c r="W1728"/>
      <c r="X1728" s="75"/>
      <c r="Y1728"/>
      <c r="Z1728" s="75"/>
      <c r="AA1728" s="75"/>
      <c r="AB1728"/>
      <c r="AC1728"/>
      <c r="AD1728"/>
      <c r="AE1728"/>
    </row>
    <row r="1729" spans="2:31" ht="15" x14ac:dyDescent="0.25">
      <c r="B1729"/>
      <c r="C1729"/>
      <c r="D1729"/>
      <c r="E1729"/>
      <c r="F1729"/>
      <c r="G1729"/>
      <c r="H1729"/>
      <c r="I1729"/>
      <c r="J1729"/>
      <c r="K1729"/>
      <c r="L1729"/>
      <c r="M1729"/>
      <c r="N1729"/>
      <c r="O1729"/>
      <c r="P1729"/>
      <c r="Q1729"/>
      <c r="R1729"/>
      <c r="T1729"/>
      <c r="U1729"/>
      <c r="V1729"/>
      <c r="W1729"/>
      <c r="X1729" s="75"/>
      <c r="Y1729"/>
      <c r="Z1729" s="75"/>
      <c r="AA1729" s="75"/>
      <c r="AB1729"/>
      <c r="AC1729"/>
      <c r="AD1729"/>
      <c r="AE1729"/>
    </row>
    <row r="1730" spans="2:31" ht="15" x14ac:dyDescent="0.25">
      <c r="B1730"/>
      <c r="C1730"/>
      <c r="D1730"/>
      <c r="E1730"/>
      <c r="F1730"/>
      <c r="G1730"/>
      <c r="H1730"/>
      <c r="I1730"/>
      <c r="J1730"/>
      <c r="K1730"/>
      <c r="L1730"/>
      <c r="M1730"/>
      <c r="N1730"/>
      <c r="O1730"/>
      <c r="P1730"/>
      <c r="Q1730"/>
      <c r="R1730"/>
      <c r="T1730"/>
      <c r="U1730"/>
      <c r="V1730"/>
      <c r="W1730"/>
      <c r="X1730" s="75"/>
      <c r="Y1730"/>
      <c r="Z1730" s="75"/>
      <c r="AA1730" s="75"/>
      <c r="AB1730"/>
      <c r="AC1730"/>
      <c r="AD1730"/>
      <c r="AE1730"/>
    </row>
    <row r="1731" spans="2:31" ht="15" x14ac:dyDescent="0.25">
      <c r="B1731"/>
      <c r="C1731"/>
      <c r="D1731"/>
      <c r="E1731"/>
      <c r="F1731"/>
      <c r="G1731"/>
      <c r="H1731"/>
      <c r="I1731"/>
      <c r="J1731"/>
      <c r="K1731"/>
      <c r="L1731"/>
      <c r="M1731"/>
      <c r="N1731"/>
      <c r="O1731"/>
      <c r="P1731"/>
      <c r="Q1731"/>
      <c r="R1731"/>
      <c r="T1731"/>
      <c r="U1731"/>
      <c r="V1731"/>
      <c r="W1731"/>
      <c r="X1731" s="75"/>
      <c r="Y1731"/>
      <c r="Z1731" s="75"/>
      <c r="AA1731" s="75"/>
      <c r="AB1731"/>
      <c r="AC1731"/>
      <c r="AD1731"/>
      <c r="AE1731"/>
    </row>
    <row r="1732" spans="2:31" ht="15" x14ac:dyDescent="0.25">
      <c r="B1732"/>
      <c r="C1732"/>
      <c r="D1732"/>
      <c r="E1732"/>
      <c r="F1732"/>
      <c r="G1732"/>
      <c r="H1732"/>
      <c r="I1732"/>
      <c r="J1732"/>
      <c r="K1732"/>
      <c r="L1732"/>
      <c r="M1732"/>
      <c r="N1732"/>
      <c r="O1732"/>
      <c r="P1732"/>
      <c r="Q1732"/>
      <c r="R1732"/>
      <c r="T1732"/>
      <c r="U1732"/>
      <c r="V1732"/>
      <c r="W1732"/>
      <c r="X1732" s="75"/>
      <c r="Y1732"/>
      <c r="Z1732" s="75"/>
      <c r="AA1732" s="75"/>
      <c r="AB1732"/>
      <c r="AC1732"/>
      <c r="AD1732"/>
      <c r="AE1732"/>
    </row>
    <row r="1733" spans="2:31" ht="15" x14ac:dyDescent="0.25">
      <c r="B1733"/>
      <c r="C1733"/>
      <c r="D1733"/>
      <c r="E1733"/>
      <c r="F1733"/>
      <c r="G1733"/>
      <c r="H1733"/>
      <c r="I1733"/>
      <c r="J1733"/>
      <c r="K1733"/>
      <c r="L1733"/>
      <c r="M1733"/>
      <c r="N1733"/>
      <c r="O1733"/>
      <c r="P1733"/>
      <c r="Q1733"/>
      <c r="R1733"/>
      <c r="T1733"/>
      <c r="U1733"/>
      <c r="V1733"/>
      <c r="W1733"/>
      <c r="X1733" s="75"/>
      <c r="Y1733"/>
      <c r="Z1733"/>
      <c r="AA1733"/>
      <c r="AB1733"/>
      <c r="AC1733"/>
      <c r="AD1733"/>
      <c r="AE1733"/>
    </row>
    <row r="1734" spans="2:31" ht="15" x14ac:dyDescent="0.25">
      <c r="B1734"/>
      <c r="C1734"/>
      <c r="D1734"/>
      <c r="E1734"/>
      <c r="F1734"/>
      <c r="G1734"/>
      <c r="H1734"/>
      <c r="I1734"/>
      <c r="J1734"/>
      <c r="K1734"/>
      <c r="L1734"/>
      <c r="M1734"/>
      <c r="N1734"/>
      <c r="O1734"/>
      <c r="P1734"/>
      <c r="Q1734"/>
      <c r="R1734"/>
      <c r="T1734"/>
      <c r="U1734"/>
      <c r="V1734"/>
      <c r="W1734"/>
      <c r="X1734" s="75"/>
      <c r="Y1734"/>
      <c r="Z1734"/>
      <c r="AA1734"/>
      <c r="AB1734"/>
      <c r="AC1734"/>
      <c r="AD1734"/>
      <c r="AE1734"/>
    </row>
    <row r="1735" spans="2:31" ht="15" x14ac:dyDescent="0.25">
      <c r="B1735"/>
      <c r="C1735"/>
      <c r="D1735"/>
      <c r="E1735"/>
      <c r="F1735"/>
      <c r="G1735"/>
      <c r="H1735"/>
      <c r="I1735"/>
      <c r="J1735"/>
      <c r="K1735"/>
      <c r="L1735"/>
      <c r="M1735"/>
      <c r="N1735"/>
      <c r="O1735"/>
      <c r="P1735"/>
      <c r="Q1735"/>
      <c r="R1735"/>
      <c r="T1735"/>
      <c r="U1735"/>
      <c r="V1735"/>
      <c r="W1735"/>
      <c r="X1735" s="75"/>
      <c r="Y1735"/>
      <c r="Z1735" s="75"/>
      <c r="AA1735" s="75"/>
      <c r="AB1735"/>
      <c r="AC1735"/>
      <c r="AD1735"/>
      <c r="AE1735"/>
    </row>
    <row r="1736" spans="2:31" ht="15" x14ac:dyDescent="0.25">
      <c r="B1736"/>
      <c r="C1736"/>
      <c r="D1736"/>
      <c r="E1736"/>
      <c r="F1736"/>
      <c r="G1736"/>
      <c r="H1736"/>
      <c r="I1736"/>
      <c r="J1736"/>
      <c r="K1736"/>
      <c r="L1736"/>
      <c r="M1736"/>
      <c r="N1736"/>
      <c r="O1736"/>
      <c r="P1736"/>
      <c r="Q1736"/>
      <c r="R1736"/>
      <c r="T1736"/>
      <c r="U1736"/>
      <c r="V1736"/>
      <c r="W1736"/>
      <c r="X1736" s="75"/>
      <c r="Y1736"/>
      <c r="Z1736" s="75"/>
      <c r="AA1736" s="75"/>
      <c r="AB1736"/>
      <c r="AC1736"/>
      <c r="AD1736"/>
      <c r="AE1736"/>
    </row>
    <row r="1737" spans="2:31" ht="15" x14ac:dyDescent="0.25">
      <c r="B1737"/>
      <c r="C1737"/>
      <c r="D1737"/>
      <c r="E1737"/>
      <c r="F1737"/>
      <c r="G1737"/>
      <c r="H1737"/>
      <c r="I1737"/>
      <c r="J1737"/>
      <c r="K1737"/>
      <c r="L1737"/>
      <c r="M1737"/>
      <c r="N1737"/>
      <c r="O1737"/>
      <c r="P1737"/>
      <c r="Q1737"/>
      <c r="R1737"/>
      <c r="T1737"/>
      <c r="U1737"/>
      <c r="V1737"/>
      <c r="W1737"/>
      <c r="X1737" s="75"/>
      <c r="Y1737"/>
      <c r="Z1737" s="75"/>
      <c r="AA1737" s="75"/>
      <c r="AB1737"/>
      <c r="AC1737"/>
      <c r="AD1737"/>
      <c r="AE1737"/>
    </row>
    <row r="1738" spans="2:31" ht="15" x14ac:dyDescent="0.25">
      <c r="B1738"/>
      <c r="C1738"/>
      <c r="D1738"/>
      <c r="E1738"/>
      <c r="F1738"/>
      <c r="G1738"/>
      <c r="H1738"/>
      <c r="I1738"/>
      <c r="J1738"/>
      <c r="K1738"/>
      <c r="L1738"/>
      <c r="M1738"/>
      <c r="N1738"/>
      <c r="O1738"/>
      <c r="P1738"/>
      <c r="Q1738"/>
      <c r="R1738"/>
      <c r="T1738"/>
      <c r="U1738"/>
      <c r="V1738"/>
      <c r="W1738"/>
      <c r="X1738" s="75"/>
      <c r="Y1738"/>
      <c r="Z1738" s="75"/>
      <c r="AA1738" s="75"/>
      <c r="AB1738"/>
      <c r="AC1738"/>
      <c r="AD1738"/>
      <c r="AE1738"/>
    </row>
    <row r="1739" spans="2:31" ht="15" x14ac:dyDescent="0.25">
      <c r="B1739"/>
      <c r="C1739"/>
      <c r="D1739"/>
      <c r="E1739"/>
      <c r="F1739"/>
      <c r="G1739"/>
      <c r="H1739"/>
      <c r="I1739"/>
      <c r="J1739"/>
      <c r="K1739"/>
      <c r="L1739"/>
      <c r="M1739"/>
      <c r="N1739"/>
      <c r="O1739"/>
      <c r="P1739"/>
      <c r="Q1739"/>
      <c r="R1739"/>
      <c r="T1739"/>
      <c r="U1739"/>
      <c r="V1739"/>
      <c r="W1739"/>
      <c r="X1739" s="75"/>
      <c r="Y1739"/>
      <c r="Z1739"/>
      <c r="AA1739"/>
      <c r="AB1739"/>
      <c r="AC1739"/>
      <c r="AD1739"/>
      <c r="AE1739"/>
    </row>
    <row r="1740" spans="2:31" ht="15" x14ac:dyDescent="0.25">
      <c r="B1740"/>
      <c r="C1740"/>
      <c r="D1740"/>
      <c r="E1740"/>
      <c r="F1740"/>
      <c r="G1740"/>
      <c r="H1740"/>
      <c r="I1740"/>
      <c r="J1740"/>
      <c r="K1740"/>
      <c r="L1740"/>
      <c r="M1740"/>
      <c r="N1740"/>
      <c r="O1740"/>
      <c r="P1740"/>
      <c r="Q1740"/>
      <c r="R1740"/>
      <c r="T1740"/>
      <c r="U1740"/>
      <c r="V1740"/>
      <c r="W1740"/>
      <c r="X1740" s="75"/>
      <c r="Y1740"/>
      <c r="Z1740"/>
      <c r="AA1740"/>
      <c r="AB1740"/>
      <c r="AC1740"/>
      <c r="AD1740"/>
      <c r="AE1740"/>
    </row>
    <row r="1741" spans="2:31" ht="15" x14ac:dyDescent="0.25">
      <c r="B1741"/>
      <c r="C1741"/>
      <c r="D1741"/>
      <c r="E1741"/>
      <c r="F1741"/>
      <c r="G1741"/>
      <c r="H1741"/>
      <c r="I1741"/>
      <c r="J1741"/>
      <c r="K1741"/>
      <c r="L1741"/>
      <c r="M1741"/>
      <c r="N1741"/>
      <c r="O1741"/>
      <c r="P1741"/>
      <c r="Q1741"/>
      <c r="R1741"/>
      <c r="T1741"/>
      <c r="U1741"/>
      <c r="V1741"/>
      <c r="W1741"/>
      <c r="X1741" s="75"/>
      <c r="Y1741"/>
      <c r="Z1741"/>
      <c r="AA1741"/>
      <c r="AB1741"/>
      <c r="AC1741"/>
      <c r="AD1741"/>
      <c r="AE1741"/>
    </row>
    <row r="1742" spans="2:31" ht="15" x14ac:dyDescent="0.25">
      <c r="B1742"/>
      <c r="C1742"/>
      <c r="D1742"/>
      <c r="E1742"/>
      <c r="F1742"/>
      <c r="G1742"/>
      <c r="H1742"/>
      <c r="I1742"/>
      <c r="J1742"/>
      <c r="K1742"/>
      <c r="L1742"/>
      <c r="M1742"/>
      <c r="N1742"/>
      <c r="O1742"/>
      <c r="P1742"/>
      <c r="Q1742"/>
      <c r="R1742"/>
      <c r="T1742"/>
      <c r="U1742"/>
      <c r="V1742"/>
      <c r="W1742"/>
      <c r="X1742" s="75"/>
      <c r="Y1742"/>
      <c r="Z1742" s="75"/>
      <c r="AA1742" s="75"/>
      <c r="AB1742"/>
      <c r="AC1742"/>
      <c r="AD1742"/>
      <c r="AE1742"/>
    </row>
    <row r="1743" spans="2:31" ht="15" x14ac:dyDescent="0.25">
      <c r="B1743"/>
      <c r="C1743"/>
      <c r="D1743"/>
      <c r="E1743"/>
      <c r="F1743"/>
      <c r="G1743"/>
      <c r="H1743"/>
      <c r="I1743"/>
      <c r="J1743"/>
      <c r="K1743"/>
      <c r="L1743"/>
      <c r="M1743"/>
      <c r="N1743"/>
      <c r="O1743"/>
      <c r="P1743"/>
      <c r="Q1743"/>
      <c r="R1743"/>
      <c r="T1743"/>
      <c r="U1743"/>
      <c r="V1743"/>
      <c r="W1743"/>
      <c r="X1743" s="75"/>
      <c r="Y1743"/>
      <c r="Z1743" s="75"/>
      <c r="AA1743" s="75"/>
      <c r="AB1743"/>
      <c r="AC1743"/>
      <c r="AD1743"/>
      <c r="AE1743"/>
    </row>
    <row r="1744" spans="2:31" ht="15" x14ac:dyDescent="0.25">
      <c r="B1744"/>
      <c r="C1744"/>
      <c r="D1744"/>
      <c r="E1744"/>
      <c r="F1744"/>
      <c r="G1744"/>
      <c r="H1744"/>
      <c r="I1744"/>
      <c r="J1744"/>
      <c r="K1744"/>
      <c r="L1744"/>
      <c r="M1744"/>
      <c r="N1744"/>
      <c r="O1744"/>
      <c r="P1744"/>
      <c r="Q1744"/>
      <c r="R1744"/>
      <c r="T1744"/>
      <c r="U1744"/>
      <c r="V1744"/>
      <c r="W1744"/>
      <c r="X1744" s="75"/>
      <c r="Y1744"/>
      <c r="Z1744" s="75"/>
      <c r="AA1744" s="75"/>
      <c r="AB1744"/>
      <c r="AC1744"/>
      <c r="AD1744"/>
      <c r="AE1744"/>
    </row>
    <row r="1745" spans="2:31" ht="15" x14ac:dyDescent="0.25">
      <c r="B1745"/>
      <c r="C1745"/>
      <c r="D1745"/>
      <c r="E1745"/>
      <c r="F1745"/>
      <c r="G1745"/>
      <c r="H1745"/>
      <c r="I1745"/>
      <c r="J1745"/>
      <c r="K1745"/>
      <c r="L1745"/>
      <c r="M1745"/>
      <c r="N1745"/>
      <c r="O1745"/>
      <c r="P1745"/>
      <c r="Q1745"/>
      <c r="R1745"/>
      <c r="T1745"/>
      <c r="U1745"/>
      <c r="V1745"/>
      <c r="W1745"/>
      <c r="X1745" s="75"/>
      <c r="Y1745"/>
      <c r="Z1745" s="75"/>
      <c r="AA1745" s="75"/>
      <c r="AB1745"/>
      <c r="AC1745"/>
      <c r="AD1745"/>
      <c r="AE1745"/>
    </row>
    <row r="1746" spans="2:31" ht="15" x14ac:dyDescent="0.25">
      <c r="B1746"/>
      <c r="C1746"/>
      <c r="D1746"/>
      <c r="E1746"/>
      <c r="F1746"/>
      <c r="G1746"/>
      <c r="H1746"/>
      <c r="I1746"/>
      <c r="J1746"/>
      <c r="K1746"/>
      <c r="L1746"/>
      <c r="M1746"/>
      <c r="N1746"/>
      <c r="O1746"/>
      <c r="P1746"/>
      <c r="Q1746"/>
      <c r="R1746"/>
      <c r="T1746"/>
      <c r="U1746"/>
      <c r="V1746"/>
      <c r="W1746"/>
      <c r="X1746" s="75"/>
      <c r="Y1746"/>
      <c r="Z1746" s="75"/>
      <c r="AA1746" s="75"/>
      <c r="AB1746"/>
      <c r="AC1746"/>
      <c r="AD1746"/>
      <c r="AE1746"/>
    </row>
    <row r="1747" spans="2:31" ht="15" x14ac:dyDescent="0.25">
      <c r="B1747"/>
      <c r="C1747"/>
      <c r="D1747"/>
      <c r="E1747"/>
      <c r="F1747"/>
      <c r="G1747"/>
      <c r="H1747"/>
      <c r="I1747"/>
      <c r="J1747"/>
      <c r="K1747"/>
      <c r="L1747"/>
      <c r="M1747"/>
      <c r="N1747"/>
      <c r="O1747"/>
      <c r="P1747"/>
      <c r="Q1747"/>
      <c r="R1747"/>
      <c r="T1747"/>
      <c r="U1747"/>
      <c r="V1747"/>
      <c r="W1747"/>
      <c r="X1747" s="75"/>
      <c r="Y1747"/>
      <c r="Z1747" s="75"/>
      <c r="AA1747" s="75"/>
      <c r="AB1747"/>
      <c r="AC1747"/>
      <c r="AD1747"/>
      <c r="AE1747"/>
    </row>
    <row r="1748" spans="2:31" ht="15" x14ac:dyDescent="0.25">
      <c r="B1748"/>
      <c r="C1748"/>
      <c r="D1748"/>
      <c r="E1748"/>
      <c r="F1748"/>
      <c r="G1748"/>
      <c r="H1748"/>
      <c r="I1748"/>
      <c r="J1748"/>
      <c r="K1748"/>
      <c r="L1748"/>
      <c r="M1748"/>
      <c r="N1748"/>
      <c r="O1748"/>
      <c r="P1748"/>
      <c r="Q1748"/>
      <c r="R1748"/>
      <c r="T1748"/>
      <c r="U1748"/>
      <c r="V1748"/>
      <c r="W1748"/>
      <c r="X1748" s="75"/>
      <c r="Y1748"/>
      <c r="Z1748" s="75"/>
      <c r="AA1748" s="75"/>
      <c r="AB1748"/>
      <c r="AC1748"/>
      <c r="AD1748"/>
      <c r="AE1748"/>
    </row>
    <row r="1749" spans="2:31" ht="15" x14ac:dyDescent="0.25">
      <c r="B1749"/>
      <c r="C1749"/>
      <c r="D1749"/>
      <c r="E1749"/>
      <c r="F1749"/>
      <c r="G1749"/>
      <c r="H1749"/>
      <c r="I1749"/>
      <c r="J1749"/>
      <c r="K1749"/>
      <c r="L1749"/>
      <c r="M1749"/>
      <c r="N1749"/>
      <c r="O1749"/>
      <c r="P1749"/>
      <c r="Q1749"/>
      <c r="R1749"/>
      <c r="T1749"/>
      <c r="U1749"/>
      <c r="V1749"/>
      <c r="W1749"/>
      <c r="X1749" s="75"/>
      <c r="Y1749"/>
      <c r="Z1749"/>
      <c r="AA1749"/>
      <c r="AB1749"/>
      <c r="AC1749"/>
      <c r="AD1749"/>
      <c r="AE1749"/>
    </row>
    <row r="1750" spans="2:31" ht="15" x14ac:dyDescent="0.25">
      <c r="B1750"/>
      <c r="C1750"/>
      <c r="D1750"/>
      <c r="E1750"/>
      <c r="F1750"/>
      <c r="G1750"/>
      <c r="H1750"/>
      <c r="I1750"/>
      <c r="J1750"/>
      <c r="K1750"/>
      <c r="L1750"/>
      <c r="M1750"/>
      <c r="N1750"/>
      <c r="O1750"/>
      <c r="P1750"/>
      <c r="Q1750"/>
      <c r="R1750"/>
      <c r="T1750"/>
      <c r="U1750"/>
      <c r="V1750"/>
      <c r="W1750"/>
      <c r="X1750" s="75"/>
      <c r="Y1750"/>
      <c r="Z1750"/>
      <c r="AA1750"/>
      <c r="AB1750"/>
      <c r="AC1750"/>
      <c r="AD1750"/>
      <c r="AE1750"/>
    </row>
    <row r="1751" spans="2:31" ht="15" x14ac:dyDescent="0.25">
      <c r="B1751"/>
      <c r="C1751"/>
      <c r="D1751"/>
      <c r="E1751"/>
      <c r="F1751"/>
      <c r="G1751"/>
      <c r="H1751"/>
      <c r="I1751"/>
      <c r="J1751"/>
      <c r="K1751"/>
      <c r="L1751"/>
      <c r="M1751"/>
      <c r="N1751"/>
      <c r="O1751"/>
      <c r="P1751"/>
      <c r="Q1751"/>
      <c r="R1751"/>
      <c r="T1751"/>
      <c r="U1751"/>
      <c r="V1751"/>
      <c r="W1751"/>
      <c r="X1751" s="75"/>
      <c r="Y1751"/>
      <c r="Z1751" s="75"/>
      <c r="AA1751" s="75"/>
      <c r="AB1751"/>
      <c r="AC1751"/>
      <c r="AD1751"/>
      <c r="AE1751"/>
    </row>
    <row r="1752" spans="2:31" ht="15" x14ac:dyDescent="0.25">
      <c r="B1752"/>
      <c r="C1752"/>
      <c r="D1752"/>
      <c r="E1752"/>
      <c r="F1752"/>
      <c r="G1752"/>
      <c r="H1752"/>
      <c r="I1752"/>
      <c r="J1752"/>
      <c r="K1752"/>
      <c r="L1752"/>
      <c r="M1752"/>
      <c r="N1752"/>
      <c r="O1752"/>
      <c r="P1752"/>
      <c r="Q1752"/>
      <c r="R1752"/>
      <c r="T1752"/>
      <c r="U1752"/>
      <c r="V1752"/>
      <c r="W1752"/>
      <c r="X1752" s="75"/>
      <c r="Y1752"/>
      <c r="Z1752"/>
      <c r="AA1752"/>
      <c r="AB1752"/>
      <c r="AC1752"/>
      <c r="AD1752"/>
      <c r="AE1752"/>
    </row>
    <row r="1753" spans="2:31" ht="15" x14ac:dyDescent="0.25">
      <c r="B1753"/>
      <c r="C1753"/>
      <c r="D1753"/>
      <c r="E1753"/>
      <c r="F1753"/>
      <c r="G1753"/>
      <c r="H1753"/>
      <c r="I1753"/>
      <c r="J1753"/>
      <c r="K1753"/>
      <c r="L1753"/>
      <c r="M1753"/>
      <c r="N1753"/>
      <c r="O1753"/>
      <c r="P1753"/>
      <c r="Q1753"/>
      <c r="R1753"/>
      <c r="T1753"/>
      <c r="U1753"/>
      <c r="V1753"/>
      <c r="W1753"/>
      <c r="X1753" s="75"/>
      <c r="Y1753"/>
      <c r="Z1753"/>
      <c r="AA1753"/>
      <c r="AB1753"/>
      <c r="AC1753"/>
      <c r="AD1753"/>
      <c r="AE1753"/>
    </row>
    <row r="1754" spans="2:31" ht="15" x14ac:dyDescent="0.25">
      <c r="B1754"/>
      <c r="C1754"/>
      <c r="D1754"/>
      <c r="E1754"/>
      <c r="F1754"/>
      <c r="G1754"/>
      <c r="H1754"/>
      <c r="I1754"/>
      <c r="J1754"/>
      <c r="K1754"/>
      <c r="L1754"/>
      <c r="M1754"/>
      <c r="N1754"/>
      <c r="O1754"/>
      <c r="P1754"/>
      <c r="Q1754"/>
      <c r="R1754"/>
      <c r="T1754"/>
      <c r="U1754"/>
      <c r="V1754"/>
      <c r="W1754"/>
      <c r="X1754" s="75"/>
      <c r="Y1754"/>
      <c r="Z1754"/>
      <c r="AA1754"/>
      <c r="AB1754"/>
      <c r="AC1754"/>
      <c r="AD1754"/>
      <c r="AE1754"/>
    </row>
    <row r="1755" spans="2:31" ht="15" x14ac:dyDescent="0.25">
      <c r="B1755"/>
      <c r="C1755"/>
      <c r="D1755"/>
      <c r="E1755"/>
      <c r="F1755"/>
      <c r="G1755"/>
      <c r="H1755"/>
      <c r="I1755"/>
      <c r="J1755"/>
      <c r="K1755"/>
      <c r="L1755"/>
      <c r="M1755"/>
      <c r="N1755"/>
      <c r="O1755"/>
      <c r="P1755"/>
      <c r="Q1755"/>
      <c r="R1755"/>
      <c r="T1755"/>
      <c r="U1755"/>
      <c r="V1755"/>
      <c r="W1755"/>
      <c r="X1755" s="75"/>
      <c r="Y1755"/>
      <c r="Z1755" s="75"/>
      <c r="AA1755" s="75"/>
      <c r="AB1755"/>
      <c r="AC1755"/>
      <c r="AD1755"/>
      <c r="AE1755"/>
    </row>
    <row r="1756" spans="2:31" ht="15" x14ac:dyDescent="0.25">
      <c r="B1756"/>
      <c r="C1756"/>
      <c r="D1756"/>
      <c r="E1756"/>
      <c r="F1756"/>
      <c r="G1756"/>
      <c r="H1756"/>
      <c r="I1756"/>
      <c r="J1756"/>
      <c r="K1756"/>
      <c r="L1756"/>
      <c r="M1756"/>
      <c r="N1756"/>
      <c r="O1756"/>
      <c r="P1756"/>
      <c r="Q1756"/>
      <c r="R1756"/>
      <c r="T1756"/>
      <c r="U1756"/>
      <c r="V1756"/>
      <c r="W1756"/>
      <c r="X1756" s="75"/>
      <c r="Y1756"/>
      <c r="Z1756" s="75"/>
      <c r="AA1756" s="75"/>
      <c r="AB1756"/>
      <c r="AC1756"/>
      <c r="AD1756"/>
      <c r="AE1756"/>
    </row>
    <row r="1757" spans="2:31" ht="15" x14ac:dyDescent="0.25">
      <c r="B1757"/>
      <c r="C1757"/>
      <c r="D1757"/>
      <c r="E1757"/>
      <c r="F1757"/>
      <c r="G1757"/>
      <c r="H1757"/>
      <c r="I1757"/>
      <c r="J1757"/>
      <c r="K1757"/>
      <c r="L1757"/>
      <c r="M1757"/>
      <c r="N1757"/>
      <c r="O1757"/>
      <c r="P1757"/>
      <c r="Q1757"/>
      <c r="R1757"/>
      <c r="T1757"/>
      <c r="U1757"/>
      <c r="V1757"/>
      <c r="W1757"/>
      <c r="X1757" s="75"/>
      <c r="Y1757"/>
      <c r="Z1757" s="75"/>
      <c r="AA1757" s="75"/>
      <c r="AB1757"/>
      <c r="AC1757"/>
      <c r="AD1757"/>
      <c r="AE1757"/>
    </row>
    <row r="1758" spans="2:31" ht="15" x14ac:dyDescent="0.25">
      <c r="B1758"/>
      <c r="C1758"/>
      <c r="D1758"/>
      <c r="E1758"/>
      <c r="F1758"/>
      <c r="G1758"/>
      <c r="H1758"/>
      <c r="I1758"/>
      <c r="J1758"/>
      <c r="K1758"/>
      <c r="L1758"/>
      <c r="M1758"/>
      <c r="N1758"/>
      <c r="O1758"/>
      <c r="P1758"/>
      <c r="Q1758"/>
      <c r="R1758"/>
      <c r="T1758"/>
      <c r="U1758"/>
      <c r="V1758"/>
      <c r="W1758"/>
      <c r="X1758" s="75"/>
      <c r="Y1758"/>
      <c r="Z1758" s="75"/>
      <c r="AA1758" s="75"/>
      <c r="AB1758"/>
      <c r="AC1758"/>
      <c r="AD1758"/>
      <c r="AE1758"/>
    </row>
    <row r="1759" spans="2:31" ht="15" x14ac:dyDescent="0.25">
      <c r="B1759"/>
      <c r="C1759"/>
      <c r="D1759"/>
      <c r="E1759"/>
      <c r="F1759"/>
      <c r="G1759"/>
      <c r="H1759"/>
      <c r="I1759"/>
      <c r="J1759"/>
      <c r="K1759"/>
      <c r="L1759"/>
      <c r="M1759"/>
      <c r="N1759"/>
      <c r="O1759"/>
      <c r="P1759"/>
      <c r="Q1759"/>
      <c r="R1759"/>
      <c r="T1759"/>
      <c r="U1759"/>
      <c r="V1759"/>
      <c r="W1759"/>
      <c r="X1759" s="75"/>
      <c r="Y1759"/>
      <c r="Z1759"/>
      <c r="AA1759"/>
      <c r="AB1759"/>
      <c r="AC1759"/>
      <c r="AD1759"/>
      <c r="AE1759"/>
    </row>
    <row r="1760" spans="2:31" ht="15" x14ac:dyDescent="0.25">
      <c r="B1760"/>
      <c r="C1760"/>
      <c r="D1760"/>
      <c r="E1760"/>
      <c r="F1760"/>
      <c r="G1760"/>
      <c r="H1760"/>
      <c r="I1760"/>
      <c r="J1760"/>
      <c r="K1760"/>
      <c r="L1760"/>
      <c r="M1760"/>
      <c r="N1760"/>
      <c r="O1760"/>
      <c r="P1760"/>
      <c r="Q1760"/>
      <c r="R1760"/>
      <c r="T1760"/>
      <c r="U1760"/>
      <c r="V1760"/>
      <c r="W1760"/>
      <c r="X1760" s="75"/>
      <c r="Y1760"/>
      <c r="Z1760"/>
      <c r="AA1760"/>
      <c r="AB1760"/>
      <c r="AC1760"/>
      <c r="AD1760"/>
      <c r="AE1760"/>
    </row>
    <row r="1761" spans="2:31" ht="15" x14ac:dyDescent="0.25">
      <c r="B1761"/>
      <c r="C1761"/>
      <c r="D1761"/>
      <c r="E1761"/>
      <c r="F1761"/>
      <c r="G1761"/>
      <c r="H1761"/>
      <c r="I1761"/>
      <c r="J1761"/>
      <c r="K1761"/>
      <c r="L1761"/>
      <c r="M1761"/>
      <c r="N1761"/>
      <c r="O1761"/>
      <c r="P1761"/>
      <c r="Q1761"/>
      <c r="R1761"/>
      <c r="T1761"/>
      <c r="U1761"/>
      <c r="V1761"/>
      <c r="W1761"/>
      <c r="X1761" s="75"/>
      <c r="Y1761"/>
      <c r="Z1761" s="75"/>
      <c r="AA1761"/>
      <c r="AB1761"/>
      <c r="AC1761"/>
      <c r="AD1761"/>
      <c r="AE1761"/>
    </row>
    <row r="1762" spans="2:31" ht="15" x14ac:dyDescent="0.25">
      <c r="B1762"/>
      <c r="C1762"/>
      <c r="D1762"/>
      <c r="E1762"/>
      <c r="F1762"/>
      <c r="G1762"/>
      <c r="H1762"/>
      <c r="I1762"/>
      <c r="J1762"/>
      <c r="K1762"/>
      <c r="L1762"/>
      <c r="M1762"/>
      <c r="N1762"/>
      <c r="O1762"/>
      <c r="P1762"/>
      <c r="Q1762"/>
      <c r="R1762"/>
      <c r="T1762"/>
      <c r="U1762"/>
      <c r="V1762"/>
      <c r="W1762"/>
      <c r="X1762" s="75"/>
      <c r="Y1762"/>
      <c r="Z1762" s="75"/>
      <c r="AA1762" s="75"/>
      <c r="AB1762"/>
      <c r="AC1762"/>
      <c r="AD1762"/>
      <c r="AE1762"/>
    </row>
    <row r="1763" spans="2:31" ht="15" x14ac:dyDescent="0.25">
      <c r="B1763"/>
      <c r="C1763"/>
      <c r="D1763"/>
      <c r="E1763"/>
      <c r="F1763"/>
      <c r="G1763"/>
      <c r="H1763"/>
      <c r="I1763"/>
      <c r="J1763"/>
      <c r="K1763"/>
      <c r="L1763"/>
      <c r="M1763"/>
      <c r="N1763"/>
      <c r="O1763"/>
      <c r="P1763"/>
      <c r="Q1763"/>
      <c r="R1763"/>
      <c r="T1763"/>
      <c r="U1763"/>
      <c r="V1763"/>
      <c r="W1763"/>
      <c r="X1763" s="75"/>
      <c r="Y1763"/>
      <c r="Z1763" s="75"/>
      <c r="AA1763" s="75"/>
      <c r="AB1763"/>
      <c r="AC1763"/>
      <c r="AD1763"/>
      <c r="AE1763"/>
    </row>
    <row r="1764" spans="2:31" ht="15" x14ac:dyDescent="0.25">
      <c r="B1764"/>
      <c r="C1764"/>
      <c r="D1764"/>
      <c r="E1764"/>
      <c r="F1764"/>
      <c r="G1764"/>
      <c r="H1764"/>
      <c r="I1764"/>
      <c r="J1764"/>
      <c r="K1764"/>
      <c r="L1764"/>
      <c r="M1764"/>
      <c r="N1764"/>
      <c r="O1764"/>
      <c r="P1764"/>
      <c r="Q1764"/>
      <c r="R1764"/>
      <c r="T1764"/>
      <c r="U1764"/>
      <c r="V1764"/>
      <c r="W1764"/>
      <c r="X1764" s="75"/>
      <c r="Y1764"/>
      <c r="Z1764" s="75"/>
      <c r="AA1764" s="75"/>
      <c r="AB1764"/>
      <c r="AC1764"/>
      <c r="AD1764"/>
      <c r="AE1764"/>
    </row>
    <row r="1765" spans="2:31" ht="15" x14ac:dyDescent="0.25">
      <c r="B1765"/>
      <c r="C1765"/>
      <c r="D1765"/>
      <c r="E1765"/>
      <c r="F1765"/>
      <c r="G1765"/>
      <c r="H1765"/>
      <c r="I1765"/>
      <c r="J1765"/>
      <c r="K1765"/>
      <c r="L1765"/>
      <c r="M1765"/>
      <c r="N1765"/>
      <c r="O1765"/>
      <c r="P1765"/>
      <c r="Q1765"/>
      <c r="R1765"/>
      <c r="T1765"/>
      <c r="U1765"/>
      <c r="V1765"/>
      <c r="W1765"/>
      <c r="X1765" s="75"/>
      <c r="Y1765"/>
      <c r="Z1765" s="75"/>
      <c r="AA1765" s="75"/>
      <c r="AB1765"/>
      <c r="AC1765"/>
      <c r="AD1765"/>
      <c r="AE1765"/>
    </row>
    <row r="1766" spans="2:31" ht="15" x14ac:dyDescent="0.25">
      <c r="B1766"/>
      <c r="C1766"/>
      <c r="D1766"/>
      <c r="E1766"/>
      <c r="F1766"/>
      <c r="G1766"/>
      <c r="H1766"/>
      <c r="I1766"/>
      <c r="J1766"/>
      <c r="K1766"/>
      <c r="L1766"/>
      <c r="M1766"/>
      <c r="N1766"/>
      <c r="O1766"/>
      <c r="P1766"/>
      <c r="Q1766"/>
      <c r="R1766"/>
      <c r="T1766"/>
      <c r="U1766"/>
      <c r="V1766"/>
      <c r="W1766"/>
      <c r="X1766" s="75"/>
      <c r="Y1766"/>
      <c r="Z1766" s="75"/>
      <c r="AA1766" s="75"/>
      <c r="AB1766"/>
      <c r="AC1766"/>
      <c r="AD1766"/>
      <c r="AE1766"/>
    </row>
    <row r="1767" spans="2:31" ht="15" x14ac:dyDescent="0.25">
      <c r="B1767"/>
      <c r="C1767"/>
      <c r="D1767"/>
      <c r="E1767"/>
      <c r="F1767"/>
      <c r="G1767"/>
      <c r="H1767"/>
      <c r="I1767"/>
      <c r="J1767"/>
      <c r="K1767"/>
      <c r="L1767"/>
      <c r="M1767"/>
      <c r="N1767"/>
      <c r="O1767"/>
      <c r="P1767"/>
      <c r="Q1767"/>
      <c r="R1767"/>
      <c r="T1767"/>
      <c r="U1767"/>
      <c r="V1767"/>
      <c r="W1767"/>
      <c r="X1767" s="75"/>
      <c r="Y1767"/>
      <c r="Z1767" s="75"/>
      <c r="AA1767" s="75"/>
      <c r="AB1767"/>
      <c r="AC1767"/>
      <c r="AD1767"/>
      <c r="AE1767"/>
    </row>
    <row r="1768" spans="2:31" ht="15" x14ac:dyDescent="0.25">
      <c r="B1768"/>
      <c r="C1768"/>
      <c r="D1768"/>
      <c r="E1768"/>
      <c r="F1768"/>
      <c r="G1768"/>
      <c r="H1768"/>
      <c r="I1768"/>
      <c r="J1768"/>
      <c r="K1768"/>
      <c r="L1768"/>
      <c r="M1768"/>
      <c r="N1768"/>
      <c r="O1768"/>
      <c r="P1768"/>
      <c r="Q1768"/>
      <c r="R1768"/>
      <c r="T1768"/>
      <c r="U1768"/>
      <c r="V1768"/>
      <c r="W1768"/>
      <c r="X1768" s="75"/>
      <c r="Y1768"/>
      <c r="Z1768" s="75"/>
      <c r="AA1768" s="75"/>
      <c r="AB1768"/>
      <c r="AC1768"/>
      <c r="AD1768"/>
      <c r="AE1768"/>
    </row>
    <row r="1769" spans="2:31" ht="15" x14ac:dyDescent="0.25">
      <c r="B1769"/>
      <c r="C1769"/>
      <c r="D1769"/>
      <c r="E1769"/>
      <c r="F1769"/>
      <c r="G1769"/>
      <c r="H1769"/>
      <c r="I1769"/>
      <c r="J1769"/>
      <c r="K1769"/>
      <c r="L1769"/>
      <c r="M1769"/>
      <c r="N1769"/>
      <c r="O1769"/>
      <c r="P1769"/>
      <c r="Q1769"/>
      <c r="R1769"/>
      <c r="T1769"/>
      <c r="U1769"/>
      <c r="V1769"/>
      <c r="W1769"/>
      <c r="X1769" s="75"/>
      <c r="Y1769"/>
      <c r="Z1769"/>
      <c r="AA1769"/>
      <c r="AB1769"/>
      <c r="AC1769"/>
      <c r="AD1769"/>
      <c r="AE1769"/>
    </row>
    <row r="1770" spans="2:31" ht="15" x14ac:dyDescent="0.25">
      <c r="B1770"/>
      <c r="C1770"/>
      <c r="D1770"/>
      <c r="E1770"/>
      <c r="F1770"/>
      <c r="G1770"/>
      <c r="H1770"/>
      <c r="I1770"/>
      <c r="J1770"/>
      <c r="K1770"/>
      <c r="L1770"/>
      <c r="M1770"/>
      <c r="N1770"/>
      <c r="O1770"/>
      <c r="P1770"/>
      <c r="Q1770"/>
      <c r="R1770"/>
      <c r="T1770"/>
      <c r="U1770"/>
      <c r="V1770"/>
      <c r="W1770"/>
      <c r="X1770" s="75"/>
      <c r="Y1770"/>
      <c r="Z1770" s="75"/>
      <c r="AA1770" s="75"/>
      <c r="AB1770"/>
      <c r="AC1770"/>
      <c r="AD1770"/>
      <c r="AE1770"/>
    </row>
    <row r="1771" spans="2:31" ht="15" x14ac:dyDescent="0.25">
      <c r="B1771"/>
      <c r="C1771"/>
      <c r="D1771"/>
      <c r="E1771"/>
      <c r="F1771"/>
      <c r="G1771"/>
      <c r="H1771"/>
      <c r="I1771"/>
      <c r="J1771"/>
      <c r="K1771"/>
      <c r="L1771"/>
      <c r="M1771"/>
      <c r="N1771"/>
      <c r="O1771"/>
      <c r="P1771"/>
      <c r="Q1771"/>
      <c r="R1771"/>
      <c r="T1771"/>
      <c r="U1771"/>
      <c r="V1771"/>
      <c r="W1771"/>
      <c r="X1771" s="75"/>
      <c r="Y1771"/>
      <c r="Z1771"/>
      <c r="AA1771"/>
      <c r="AB1771"/>
      <c r="AC1771"/>
      <c r="AD1771"/>
      <c r="AE1771"/>
    </row>
    <row r="1772" spans="2:31" ht="15" x14ac:dyDescent="0.25">
      <c r="B1772"/>
      <c r="C1772"/>
      <c r="D1772"/>
      <c r="E1772"/>
      <c r="F1772"/>
      <c r="G1772"/>
      <c r="H1772"/>
      <c r="I1772"/>
      <c r="J1772"/>
      <c r="K1772"/>
      <c r="L1772"/>
      <c r="M1772"/>
      <c r="N1772"/>
      <c r="O1772"/>
      <c r="P1772"/>
      <c r="Q1772"/>
      <c r="R1772"/>
      <c r="T1772"/>
      <c r="U1772"/>
      <c r="V1772"/>
      <c r="W1772"/>
      <c r="X1772" s="75"/>
      <c r="Y1772"/>
      <c r="Z1772" s="75"/>
      <c r="AA1772" s="75"/>
      <c r="AB1772"/>
      <c r="AC1772"/>
      <c r="AD1772"/>
      <c r="AE1772"/>
    </row>
    <row r="1773" spans="2:31" ht="15" x14ac:dyDescent="0.25">
      <c r="B1773"/>
      <c r="C1773"/>
      <c r="D1773"/>
      <c r="E1773"/>
      <c r="F1773"/>
      <c r="G1773"/>
      <c r="H1773"/>
      <c r="I1773"/>
      <c r="J1773"/>
      <c r="K1773"/>
      <c r="L1773"/>
      <c r="M1773"/>
      <c r="N1773"/>
      <c r="O1773"/>
      <c r="P1773"/>
      <c r="Q1773"/>
      <c r="R1773"/>
      <c r="T1773"/>
      <c r="U1773"/>
      <c r="V1773"/>
      <c r="W1773"/>
      <c r="X1773" s="75"/>
      <c r="Y1773"/>
      <c r="Z1773"/>
      <c r="AA1773"/>
      <c r="AB1773"/>
      <c r="AC1773"/>
      <c r="AD1773"/>
      <c r="AE1773"/>
    </row>
    <row r="1774" spans="2:31" ht="15" x14ac:dyDescent="0.25">
      <c r="B1774"/>
      <c r="C1774"/>
      <c r="D1774"/>
      <c r="E1774"/>
      <c r="F1774"/>
      <c r="G1774"/>
      <c r="H1774"/>
      <c r="I1774"/>
      <c r="J1774"/>
      <c r="K1774"/>
      <c r="L1774"/>
      <c r="M1774"/>
      <c r="N1774"/>
      <c r="O1774"/>
      <c r="P1774"/>
      <c r="Q1774"/>
      <c r="R1774"/>
      <c r="T1774"/>
      <c r="U1774"/>
      <c r="V1774"/>
      <c r="W1774"/>
      <c r="X1774" s="75"/>
      <c r="Y1774"/>
      <c r="Z1774" s="75"/>
      <c r="AA1774" s="75"/>
      <c r="AB1774"/>
      <c r="AC1774"/>
      <c r="AD1774"/>
      <c r="AE1774"/>
    </row>
    <row r="1775" spans="2:31" ht="15" x14ac:dyDescent="0.25">
      <c r="B1775"/>
      <c r="C1775"/>
      <c r="D1775"/>
      <c r="E1775"/>
      <c r="F1775"/>
      <c r="G1775"/>
      <c r="H1775"/>
      <c r="I1775"/>
      <c r="J1775"/>
      <c r="K1775"/>
      <c r="L1775"/>
      <c r="M1775"/>
      <c r="N1775"/>
      <c r="O1775"/>
      <c r="P1775"/>
      <c r="Q1775"/>
      <c r="R1775"/>
      <c r="T1775"/>
      <c r="U1775"/>
      <c r="V1775"/>
      <c r="W1775"/>
      <c r="X1775" s="75"/>
      <c r="Y1775"/>
      <c r="Z1775" s="75"/>
      <c r="AA1775" s="75"/>
      <c r="AB1775"/>
      <c r="AC1775"/>
      <c r="AD1775"/>
      <c r="AE1775"/>
    </row>
    <row r="1776" spans="2:31" ht="15" x14ac:dyDescent="0.25">
      <c r="B1776"/>
      <c r="C1776"/>
      <c r="D1776"/>
      <c r="E1776"/>
      <c r="F1776"/>
      <c r="G1776"/>
      <c r="H1776"/>
      <c r="I1776"/>
      <c r="J1776"/>
      <c r="K1776"/>
      <c r="L1776"/>
      <c r="M1776"/>
      <c r="N1776"/>
      <c r="O1776"/>
      <c r="P1776"/>
      <c r="Q1776"/>
      <c r="R1776"/>
      <c r="T1776"/>
      <c r="U1776"/>
      <c r="V1776"/>
      <c r="W1776"/>
      <c r="X1776" s="75"/>
      <c r="Y1776"/>
      <c r="Z1776" s="75"/>
      <c r="AA1776" s="75"/>
      <c r="AB1776"/>
      <c r="AC1776"/>
      <c r="AD1776"/>
      <c r="AE1776"/>
    </row>
    <row r="1777" spans="2:31" ht="15" x14ac:dyDescent="0.25">
      <c r="B1777"/>
      <c r="C1777"/>
      <c r="D1777"/>
      <c r="E1777"/>
      <c r="F1777"/>
      <c r="G1777"/>
      <c r="H1777"/>
      <c r="I1777"/>
      <c r="J1777"/>
      <c r="K1777"/>
      <c r="L1777"/>
      <c r="M1777"/>
      <c r="N1777"/>
      <c r="O1777"/>
      <c r="P1777"/>
      <c r="Q1777"/>
      <c r="R1777"/>
      <c r="T1777"/>
      <c r="U1777"/>
      <c r="V1777"/>
      <c r="W1777"/>
      <c r="X1777" s="75"/>
      <c r="Y1777"/>
      <c r="Z1777" s="75"/>
      <c r="AA1777" s="75"/>
      <c r="AB1777"/>
      <c r="AC1777"/>
      <c r="AD1777"/>
      <c r="AE1777"/>
    </row>
    <row r="1778" spans="2:31" ht="15" x14ac:dyDescent="0.25">
      <c r="B1778"/>
      <c r="C1778"/>
      <c r="D1778"/>
      <c r="E1778"/>
      <c r="F1778"/>
      <c r="G1778"/>
      <c r="H1778"/>
      <c r="I1778"/>
      <c r="J1778"/>
      <c r="K1778"/>
      <c r="L1778"/>
      <c r="M1778"/>
      <c r="N1778"/>
      <c r="O1778"/>
      <c r="P1778"/>
      <c r="Q1778"/>
      <c r="R1778"/>
      <c r="T1778"/>
      <c r="U1778"/>
      <c r="V1778"/>
      <c r="W1778"/>
      <c r="X1778" s="75"/>
      <c r="Y1778"/>
      <c r="Z1778" s="75"/>
      <c r="AA1778" s="75"/>
      <c r="AB1778"/>
      <c r="AC1778"/>
      <c r="AD1778"/>
      <c r="AE1778"/>
    </row>
    <row r="1779" spans="2:31" ht="15" x14ac:dyDescent="0.25">
      <c r="B1779"/>
      <c r="C1779"/>
      <c r="D1779"/>
      <c r="E1779"/>
      <c r="F1779"/>
      <c r="G1779"/>
      <c r="H1779"/>
      <c r="I1779"/>
      <c r="J1779"/>
      <c r="K1779"/>
      <c r="L1779"/>
      <c r="M1779"/>
      <c r="N1779"/>
      <c r="O1779"/>
      <c r="P1779"/>
      <c r="Q1779"/>
      <c r="R1779"/>
      <c r="T1779"/>
      <c r="U1779"/>
      <c r="V1779"/>
      <c r="W1779"/>
      <c r="X1779" s="75"/>
      <c r="Y1779"/>
      <c r="Z1779" s="75"/>
      <c r="AA1779" s="75"/>
      <c r="AB1779"/>
      <c r="AC1779"/>
      <c r="AD1779"/>
      <c r="AE1779"/>
    </row>
    <row r="1780" spans="2:31" ht="15" x14ac:dyDescent="0.25">
      <c r="B1780"/>
      <c r="C1780"/>
      <c r="D1780"/>
      <c r="E1780"/>
      <c r="F1780"/>
      <c r="G1780"/>
      <c r="H1780"/>
      <c r="I1780"/>
      <c r="J1780"/>
      <c r="K1780"/>
      <c r="L1780"/>
      <c r="M1780"/>
      <c r="N1780"/>
      <c r="O1780"/>
      <c r="P1780"/>
      <c r="Q1780"/>
      <c r="R1780"/>
      <c r="T1780"/>
      <c r="U1780"/>
      <c r="V1780"/>
      <c r="W1780"/>
      <c r="X1780" s="75"/>
      <c r="Y1780"/>
      <c r="Z1780" s="75"/>
      <c r="AA1780" s="75"/>
      <c r="AB1780"/>
      <c r="AC1780"/>
      <c r="AD1780"/>
      <c r="AE1780"/>
    </row>
    <row r="1781" spans="2:31" ht="15" x14ac:dyDescent="0.25">
      <c r="B1781"/>
      <c r="C1781"/>
      <c r="D1781"/>
      <c r="E1781"/>
      <c r="F1781"/>
      <c r="G1781"/>
      <c r="H1781"/>
      <c r="I1781"/>
      <c r="J1781"/>
      <c r="K1781"/>
      <c r="L1781"/>
      <c r="M1781"/>
      <c r="N1781"/>
      <c r="O1781"/>
      <c r="P1781"/>
      <c r="Q1781"/>
      <c r="R1781"/>
      <c r="T1781"/>
      <c r="U1781"/>
      <c r="V1781"/>
      <c r="W1781"/>
      <c r="X1781" s="75"/>
      <c r="Y1781"/>
      <c r="Z1781" s="75"/>
      <c r="AA1781" s="75"/>
      <c r="AB1781"/>
      <c r="AC1781"/>
      <c r="AD1781"/>
      <c r="AE1781"/>
    </row>
    <row r="1782" spans="2:31" ht="15" x14ac:dyDescent="0.25">
      <c r="B1782"/>
      <c r="C1782"/>
      <c r="D1782"/>
      <c r="E1782"/>
      <c r="F1782"/>
      <c r="G1782"/>
      <c r="H1782"/>
      <c r="I1782"/>
      <c r="J1782"/>
      <c r="K1782"/>
      <c r="L1782"/>
      <c r="M1782"/>
      <c r="N1782"/>
      <c r="O1782"/>
      <c r="P1782"/>
      <c r="Q1782"/>
      <c r="R1782"/>
      <c r="T1782"/>
      <c r="U1782"/>
      <c r="V1782"/>
      <c r="W1782"/>
      <c r="X1782" s="75"/>
      <c r="Y1782"/>
      <c r="Z1782" s="75"/>
      <c r="AA1782" s="75"/>
      <c r="AB1782"/>
      <c r="AC1782"/>
      <c r="AD1782"/>
      <c r="AE1782"/>
    </row>
    <row r="1783" spans="2:31" ht="15" x14ac:dyDescent="0.25">
      <c r="B1783"/>
      <c r="C1783"/>
      <c r="D1783"/>
      <c r="E1783"/>
      <c r="F1783"/>
      <c r="G1783"/>
      <c r="H1783"/>
      <c r="I1783"/>
      <c r="J1783"/>
      <c r="K1783"/>
      <c r="L1783"/>
      <c r="M1783"/>
      <c r="N1783"/>
      <c r="O1783"/>
      <c r="P1783"/>
      <c r="Q1783"/>
      <c r="R1783"/>
      <c r="T1783"/>
      <c r="U1783"/>
      <c r="V1783"/>
      <c r="W1783"/>
      <c r="X1783" s="75"/>
      <c r="Y1783"/>
      <c r="Z1783" s="75"/>
      <c r="AA1783" s="75"/>
      <c r="AB1783"/>
      <c r="AC1783"/>
      <c r="AD1783"/>
      <c r="AE1783"/>
    </row>
    <row r="1784" spans="2:31" ht="15" x14ac:dyDescent="0.25">
      <c r="B1784"/>
      <c r="C1784"/>
      <c r="D1784"/>
      <c r="E1784"/>
      <c r="F1784"/>
      <c r="G1784"/>
      <c r="H1784"/>
      <c r="I1784"/>
      <c r="J1784"/>
      <c r="K1784"/>
      <c r="L1784"/>
      <c r="M1784"/>
      <c r="N1784"/>
      <c r="O1784"/>
      <c r="P1784"/>
      <c r="Q1784"/>
      <c r="R1784"/>
      <c r="T1784"/>
      <c r="U1784"/>
      <c r="V1784"/>
      <c r="W1784"/>
      <c r="X1784" s="75"/>
      <c r="Y1784"/>
      <c r="Z1784" s="75"/>
      <c r="AA1784" s="75"/>
      <c r="AB1784"/>
      <c r="AC1784"/>
      <c r="AD1784"/>
      <c r="AE1784"/>
    </row>
    <row r="1785" spans="2:31" ht="15" x14ac:dyDescent="0.25">
      <c r="B1785"/>
      <c r="C1785"/>
      <c r="D1785"/>
      <c r="E1785"/>
      <c r="F1785"/>
      <c r="G1785"/>
      <c r="H1785"/>
      <c r="I1785"/>
      <c r="J1785"/>
      <c r="K1785"/>
      <c r="L1785"/>
      <c r="M1785"/>
      <c r="N1785"/>
      <c r="O1785"/>
      <c r="P1785"/>
      <c r="Q1785"/>
      <c r="R1785"/>
      <c r="T1785"/>
      <c r="U1785"/>
      <c r="V1785"/>
      <c r="W1785"/>
      <c r="X1785" s="75"/>
      <c r="Y1785"/>
      <c r="Z1785"/>
      <c r="AA1785"/>
      <c r="AB1785"/>
      <c r="AC1785"/>
      <c r="AD1785"/>
      <c r="AE1785"/>
    </row>
    <row r="1786" spans="2:31" ht="15" x14ac:dyDescent="0.25">
      <c r="B1786"/>
      <c r="C1786"/>
      <c r="D1786"/>
      <c r="E1786"/>
      <c r="F1786"/>
      <c r="G1786"/>
      <c r="H1786"/>
      <c r="I1786"/>
      <c r="J1786"/>
      <c r="K1786"/>
      <c r="L1786"/>
      <c r="M1786"/>
      <c r="N1786"/>
      <c r="O1786"/>
      <c r="P1786"/>
      <c r="Q1786"/>
      <c r="R1786"/>
      <c r="T1786"/>
      <c r="U1786"/>
      <c r="V1786"/>
      <c r="W1786"/>
      <c r="X1786" s="75"/>
      <c r="Y1786"/>
      <c r="Z1786" s="75"/>
      <c r="AA1786" s="75"/>
      <c r="AB1786"/>
      <c r="AC1786"/>
      <c r="AD1786"/>
      <c r="AE1786"/>
    </row>
    <row r="1787" spans="2:31" ht="15" x14ac:dyDescent="0.25">
      <c r="B1787"/>
      <c r="C1787"/>
      <c r="D1787"/>
      <c r="E1787"/>
      <c r="F1787"/>
      <c r="G1787"/>
      <c r="H1787"/>
      <c r="I1787"/>
      <c r="J1787"/>
      <c r="K1787"/>
      <c r="L1787"/>
      <c r="M1787"/>
      <c r="N1787"/>
      <c r="O1787"/>
      <c r="P1787"/>
      <c r="Q1787"/>
      <c r="R1787"/>
      <c r="T1787"/>
      <c r="U1787"/>
      <c r="V1787"/>
      <c r="W1787"/>
      <c r="X1787" s="75"/>
      <c r="Y1787"/>
      <c r="Z1787" s="75"/>
      <c r="AA1787" s="75"/>
      <c r="AB1787"/>
      <c r="AC1787"/>
      <c r="AD1787"/>
      <c r="AE1787"/>
    </row>
    <row r="1788" spans="2:31" ht="15" x14ac:dyDescent="0.25">
      <c r="B1788"/>
      <c r="C1788"/>
      <c r="D1788"/>
      <c r="E1788"/>
      <c r="F1788"/>
      <c r="G1788"/>
      <c r="H1788"/>
      <c r="I1788"/>
      <c r="J1788"/>
      <c r="K1788"/>
      <c r="L1788"/>
      <c r="M1788"/>
      <c r="N1788"/>
      <c r="O1788"/>
      <c r="P1788"/>
      <c r="Q1788"/>
      <c r="R1788"/>
      <c r="T1788"/>
      <c r="U1788"/>
      <c r="V1788"/>
      <c r="W1788"/>
      <c r="X1788" s="75"/>
      <c r="Y1788"/>
      <c r="Z1788"/>
      <c r="AA1788"/>
      <c r="AB1788"/>
      <c r="AC1788"/>
      <c r="AD1788"/>
      <c r="AE1788"/>
    </row>
    <row r="1789" spans="2:31" ht="15" x14ac:dyDescent="0.25">
      <c r="B1789"/>
      <c r="C1789"/>
      <c r="D1789"/>
      <c r="E1789"/>
      <c r="F1789"/>
      <c r="G1789"/>
      <c r="H1789"/>
      <c r="I1789"/>
      <c r="J1789"/>
      <c r="K1789"/>
      <c r="L1789"/>
      <c r="M1789"/>
      <c r="N1789"/>
      <c r="O1789"/>
      <c r="P1789"/>
      <c r="Q1789"/>
      <c r="R1789"/>
      <c r="T1789"/>
      <c r="U1789"/>
      <c r="V1789"/>
      <c r="W1789"/>
      <c r="X1789" s="75"/>
      <c r="Y1789"/>
      <c r="Z1789"/>
      <c r="AA1789"/>
      <c r="AB1789"/>
      <c r="AC1789"/>
      <c r="AD1789"/>
      <c r="AE1789"/>
    </row>
    <row r="1790" spans="2:31" ht="15" x14ac:dyDescent="0.25">
      <c r="B1790"/>
      <c r="C1790"/>
      <c r="D1790"/>
      <c r="E1790"/>
      <c r="F1790"/>
      <c r="G1790"/>
      <c r="H1790"/>
      <c r="I1790"/>
      <c r="J1790"/>
      <c r="K1790"/>
      <c r="L1790"/>
      <c r="M1790"/>
      <c r="N1790"/>
      <c r="O1790"/>
      <c r="P1790"/>
      <c r="Q1790"/>
      <c r="R1790"/>
      <c r="T1790"/>
      <c r="U1790"/>
      <c r="V1790"/>
      <c r="W1790"/>
      <c r="X1790" s="75"/>
      <c r="Y1790"/>
      <c r="Z1790"/>
      <c r="AA1790"/>
      <c r="AB1790"/>
      <c r="AC1790"/>
      <c r="AD1790"/>
      <c r="AE1790"/>
    </row>
    <row r="1791" spans="2:31" ht="15" x14ac:dyDescent="0.25">
      <c r="B1791"/>
      <c r="C1791"/>
      <c r="D1791"/>
      <c r="E1791"/>
      <c r="F1791"/>
      <c r="G1791"/>
      <c r="H1791"/>
      <c r="I1791"/>
      <c r="J1791"/>
      <c r="K1791"/>
      <c r="L1791"/>
      <c r="M1791"/>
      <c r="N1791"/>
      <c r="O1791"/>
      <c r="P1791"/>
      <c r="Q1791"/>
      <c r="R1791"/>
      <c r="T1791"/>
      <c r="U1791"/>
      <c r="V1791"/>
      <c r="W1791"/>
      <c r="X1791" s="75"/>
      <c r="Y1791"/>
      <c r="Z1791" s="75"/>
      <c r="AA1791" s="75"/>
      <c r="AB1791"/>
      <c r="AC1791"/>
      <c r="AD1791"/>
      <c r="AE1791"/>
    </row>
    <row r="1792" spans="2:31" ht="15" x14ac:dyDescent="0.25">
      <c r="B1792"/>
      <c r="C1792"/>
      <c r="D1792"/>
      <c r="E1792"/>
      <c r="F1792"/>
      <c r="G1792"/>
      <c r="H1792"/>
      <c r="I1792"/>
      <c r="J1792"/>
      <c r="K1792"/>
      <c r="L1792"/>
      <c r="M1792"/>
      <c r="N1792"/>
      <c r="O1792"/>
      <c r="P1792"/>
      <c r="Q1792"/>
      <c r="R1792"/>
      <c r="T1792"/>
      <c r="U1792"/>
      <c r="V1792"/>
      <c r="W1792"/>
      <c r="X1792" s="75"/>
      <c r="Y1792"/>
      <c r="Z1792" s="75"/>
      <c r="AA1792" s="75"/>
      <c r="AB1792"/>
      <c r="AC1792"/>
      <c r="AD1792"/>
      <c r="AE1792"/>
    </row>
    <row r="1793" spans="2:31" ht="15" x14ac:dyDescent="0.25">
      <c r="B1793"/>
      <c r="C1793"/>
      <c r="D1793"/>
      <c r="E1793"/>
      <c r="F1793"/>
      <c r="G1793"/>
      <c r="H1793"/>
      <c r="I1793"/>
      <c r="J1793"/>
      <c r="K1793"/>
      <c r="L1793"/>
      <c r="M1793"/>
      <c r="N1793"/>
      <c r="O1793"/>
      <c r="P1793"/>
      <c r="Q1793"/>
      <c r="R1793"/>
      <c r="T1793"/>
      <c r="U1793"/>
      <c r="V1793"/>
      <c r="W1793"/>
      <c r="X1793" s="75"/>
      <c r="Y1793"/>
      <c r="Z1793"/>
      <c r="AA1793"/>
      <c r="AB1793"/>
      <c r="AC1793"/>
      <c r="AD1793"/>
      <c r="AE1793"/>
    </row>
    <row r="1794" spans="2:31" ht="15" x14ac:dyDescent="0.25">
      <c r="B1794"/>
      <c r="C1794"/>
      <c r="D1794"/>
      <c r="E1794"/>
      <c r="F1794"/>
      <c r="G1794"/>
      <c r="H1794"/>
      <c r="I1794"/>
      <c r="J1794"/>
      <c r="K1794"/>
      <c r="L1794"/>
      <c r="M1794"/>
      <c r="N1794"/>
      <c r="O1794"/>
      <c r="P1794"/>
      <c r="Q1794"/>
      <c r="R1794"/>
      <c r="T1794"/>
      <c r="U1794"/>
      <c r="V1794"/>
      <c r="W1794"/>
      <c r="X1794" s="75"/>
      <c r="Y1794"/>
      <c r="Z1794" s="75"/>
      <c r="AA1794" s="75"/>
      <c r="AB1794"/>
      <c r="AC1794"/>
      <c r="AD1794"/>
      <c r="AE1794"/>
    </row>
    <row r="1795" spans="2:31" ht="15" x14ac:dyDescent="0.25">
      <c r="B1795"/>
      <c r="C1795"/>
      <c r="D1795"/>
      <c r="E1795"/>
      <c r="F1795"/>
      <c r="G1795"/>
      <c r="H1795"/>
      <c r="I1795"/>
      <c r="J1795"/>
      <c r="K1795"/>
      <c r="L1795"/>
      <c r="M1795"/>
      <c r="N1795"/>
      <c r="O1795"/>
      <c r="P1795"/>
      <c r="Q1795"/>
      <c r="R1795"/>
      <c r="T1795"/>
      <c r="U1795"/>
      <c r="V1795"/>
      <c r="W1795"/>
      <c r="X1795" s="75"/>
      <c r="Y1795"/>
      <c r="Z1795" s="75"/>
      <c r="AA1795" s="75"/>
      <c r="AB1795"/>
      <c r="AC1795"/>
      <c r="AD1795"/>
      <c r="AE1795"/>
    </row>
    <row r="1796" spans="2:31" ht="15" x14ac:dyDescent="0.25">
      <c r="B1796"/>
      <c r="C1796"/>
      <c r="D1796"/>
      <c r="E1796"/>
      <c r="F1796"/>
      <c r="G1796"/>
      <c r="H1796"/>
      <c r="I1796"/>
      <c r="J1796"/>
      <c r="K1796"/>
      <c r="L1796"/>
      <c r="M1796"/>
      <c r="N1796"/>
      <c r="O1796"/>
      <c r="P1796"/>
      <c r="Q1796"/>
      <c r="R1796"/>
      <c r="T1796"/>
      <c r="U1796"/>
      <c r="V1796"/>
      <c r="W1796"/>
      <c r="X1796" s="75"/>
      <c r="Y1796"/>
      <c r="Z1796"/>
      <c r="AA1796"/>
      <c r="AB1796"/>
      <c r="AC1796"/>
      <c r="AD1796"/>
      <c r="AE1796"/>
    </row>
    <row r="1797" spans="2:31" ht="15" x14ac:dyDescent="0.25">
      <c r="B1797"/>
      <c r="C1797"/>
      <c r="D1797"/>
      <c r="E1797"/>
      <c r="F1797"/>
      <c r="G1797"/>
      <c r="H1797"/>
      <c r="I1797"/>
      <c r="J1797"/>
      <c r="K1797"/>
      <c r="L1797"/>
      <c r="M1797"/>
      <c r="N1797"/>
      <c r="O1797"/>
      <c r="P1797"/>
      <c r="Q1797"/>
      <c r="R1797"/>
      <c r="T1797"/>
      <c r="U1797"/>
      <c r="V1797"/>
      <c r="W1797"/>
      <c r="X1797" s="75"/>
      <c r="Y1797"/>
      <c r="Z1797" s="75"/>
      <c r="AA1797" s="75"/>
      <c r="AB1797"/>
      <c r="AC1797"/>
      <c r="AD1797"/>
      <c r="AE1797"/>
    </row>
    <row r="1798" spans="2:31" ht="15" x14ac:dyDescent="0.25">
      <c r="B1798"/>
      <c r="C1798"/>
      <c r="D1798"/>
      <c r="E1798"/>
      <c r="F1798"/>
      <c r="G1798"/>
      <c r="H1798"/>
      <c r="I1798"/>
      <c r="J1798"/>
      <c r="K1798"/>
      <c r="L1798"/>
      <c r="M1798"/>
      <c r="N1798"/>
      <c r="O1798"/>
      <c r="P1798"/>
      <c r="Q1798"/>
      <c r="R1798"/>
      <c r="T1798"/>
      <c r="U1798"/>
      <c r="V1798"/>
      <c r="W1798"/>
      <c r="X1798" s="75"/>
      <c r="Y1798"/>
      <c r="Z1798" s="75"/>
      <c r="AA1798" s="75"/>
      <c r="AB1798"/>
      <c r="AC1798"/>
      <c r="AD1798"/>
      <c r="AE1798"/>
    </row>
    <row r="1799" spans="2:31" ht="15" x14ac:dyDescent="0.25">
      <c r="B1799"/>
      <c r="C1799"/>
      <c r="D1799"/>
      <c r="E1799"/>
      <c r="F1799"/>
      <c r="G1799"/>
      <c r="H1799"/>
      <c r="I1799"/>
      <c r="J1799"/>
      <c r="K1799"/>
      <c r="L1799"/>
      <c r="M1799"/>
      <c r="N1799"/>
      <c r="O1799"/>
      <c r="P1799"/>
      <c r="Q1799"/>
      <c r="R1799"/>
      <c r="T1799"/>
      <c r="U1799"/>
      <c r="V1799"/>
      <c r="W1799"/>
      <c r="X1799" s="75"/>
      <c r="Y1799"/>
      <c r="Z1799"/>
      <c r="AA1799"/>
      <c r="AB1799"/>
      <c r="AC1799"/>
      <c r="AD1799"/>
      <c r="AE1799"/>
    </row>
    <row r="1800" spans="2:31" ht="15" x14ac:dyDescent="0.25">
      <c r="B1800"/>
      <c r="C1800"/>
      <c r="D1800"/>
      <c r="E1800"/>
      <c r="F1800"/>
      <c r="G1800"/>
      <c r="H1800"/>
      <c r="I1800"/>
      <c r="J1800"/>
      <c r="K1800"/>
      <c r="L1800"/>
      <c r="M1800"/>
      <c r="N1800"/>
      <c r="O1800"/>
      <c r="P1800"/>
      <c r="Q1800"/>
      <c r="R1800"/>
      <c r="T1800"/>
      <c r="U1800"/>
      <c r="V1800"/>
      <c r="W1800"/>
      <c r="X1800" s="75"/>
      <c r="Y1800"/>
      <c r="Z1800" s="75"/>
      <c r="AA1800"/>
      <c r="AB1800"/>
      <c r="AC1800"/>
      <c r="AD1800"/>
      <c r="AE1800"/>
    </row>
    <row r="1801" spans="2:31" ht="15" x14ac:dyDescent="0.25">
      <c r="B1801"/>
      <c r="C1801"/>
      <c r="D1801"/>
      <c r="E1801"/>
      <c r="F1801"/>
      <c r="G1801"/>
      <c r="H1801"/>
      <c r="I1801"/>
      <c r="J1801"/>
      <c r="K1801"/>
      <c r="L1801"/>
      <c r="M1801"/>
      <c r="N1801"/>
      <c r="O1801"/>
      <c r="P1801"/>
      <c r="Q1801"/>
      <c r="R1801"/>
      <c r="T1801"/>
      <c r="U1801"/>
      <c r="V1801"/>
      <c r="W1801"/>
      <c r="X1801" s="75"/>
      <c r="Y1801"/>
      <c r="Z1801" s="75"/>
      <c r="AA1801" s="75"/>
      <c r="AB1801"/>
      <c r="AC1801"/>
      <c r="AD1801"/>
      <c r="AE1801"/>
    </row>
    <row r="1802" spans="2:31" ht="15" x14ac:dyDescent="0.25">
      <c r="B1802"/>
      <c r="C1802"/>
      <c r="D1802"/>
      <c r="E1802"/>
      <c r="F1802"/>
      <c r="G1802"/>
      <c r="H1802"/>
      <c r="I1802"/>
      <c r="J1802"/>
      <c r="K1802"/>
      <c r="L1802"/>
      <c r="M1802"/>
      <c r="N1802"/>
      <c r="O1802"/>
      <c r="P1802"/>
      <c r="Q1802"/>
      <c r="R1802"/>
      <c r="T1802"/>
      <c r="U1802"/>
      <c r="V1802"/>
      <c r="W1802"/>
      <c r="X1802" s="75"/>
      <c r="Y1802"/>
      <c r="Z1802" s="75"/>
      <c r="AA1802" s="75"/>
      <c r="AB1802"/>
      <c r="AC1802"/>
      <c r="AD1802"/>
      <c r="AE1802"/>
    </row>
    <row r="1803" spans="2:31" ht="15" x14ac:dyDescent="0.25">
      <c r="B1803"/>
      <c r="C1803"/>
      <c r="D1803"/>
      <c r="E1803"/>
      <c r="F1803"/>
      <c r="G1803"/>
      <c r="H1803"/>
      <c r="I1803"/>
      <c r="J1803"/>
      <c r="K1803"/>
      <c r="L1803"/>
      <c r="M1803"/>
      <c r="N1803"/>
      <c r="O1803"/>
      <c r="P1803"/>
      <c r="Q1803"/>
      <c r="R1803"/>
      <c r="T1803"/>
      <c r="U1803"/>
      <c r="V1803"/>
      <c r="W1803"/>
      <c r="X1803" s="75"/>
      <c r="Y1803"/>
      <c r="Z1803" s="75"/>
      <c r="AA1803" s="75"/>
      <c r="AB1803"/>
      <c r="AC1803"/>
      <c r="AD1803"/>
      <c r="AE1803"/>
    </row>
    <row r="1804" spans="2:31" ht="15" x14ac:dyDescent="0.25">
      <c r="B1804"/>
      <c r="C1804"/>
      <c r="D1804"/>
      <c r="E1804"/>
      <c r="F1804"/>
      <c r="G1804"/>
      <c r="H1804"/>
      <c r="I1804"/>
      <c r="J1804"/>
      <c r="K1804"/>
      <c r="L1804"/>
      <c r="M1804"/>
      <c r="N1804"/>
      <c r="O1804"/>
      <c r="P1804"/>
      <c r="Q1804"/>
      <c r="R1804"/>
      <c r="T1804"/>
      <c r="U1804"/>
      <c r="V1804"/>
      <c r="W1804"/>
      <c r="X1804" s="75"/>
      <c r="Y1804"/>
      <c r="Z1804" s="75"/>
      <c r="AA1804" s="75"/>
      <c r="AB1804"/>
      <c r="AC1804"/>
      <c r="AD1804"/>
      <c r="AE1804"/>
    </row>
    <row r="1805" spans="2:31" ht="15" x14ac:dyDescent="0.25">
      <c r="B1805"/>
      <c r="C1805"/>
      <c r="D1805"/>
      <c r="E1805"/>
      <c r="F1805"/>
      <c r="G1805"/>
      <c r="H1805"/>
      <c r="I1805"/>
      <c r="J1805"/>
      <c r="K1805"/>
      <c r="L1805"/>
      <c r="M1805"/>
      <c r="N1805"/>
      <c r="O1805"/>
      <c r="P1805"/>
      <c r="Q1805"/>
      <c r="R1805"/>
      <c r="T1805"/>
      <c r="U1805"/>
      <c r="V1805"/>
      <c r="W1805"/>
      <c r="X1805" s="75"/>
      <c r="Y1805"/>
      <c r="Z1805" s="75"/>
      <c r="AA1805" s="75"/>
      <c r="AB1805"/>
      <c r="AC1805"/>
      <c r="AD1805"/>
      <c r="AE1805"/>
    </row>
    <row r="1806" spans="2:31" ht="15" x14ac:dyDescent="0.25">
      <c r="B1806"/>
      <c r="C1806"/>
      <c r="D1806"/>
      <c r="E1806"/>
      <c r="F1806"/>
      <c r="G1806"/>
      <c r="H1806"/>
      <c r="I1806"/>
      <c r="J1806"/>
      <c r="K1806"/>
      <c r="L1806"/>
      <c r="M1806"/>
      <c r="N1806"/>
      <c r="O1806"/>
      <c r="P1806"/>
      <c r="Q1806"/>
      <c r="R1806"/>
      <c r="T1806"/>
      <c r="U1806"/>
      <c r="V1806"/>
      <c r="W1806"/>
      <c r="X1806" s="75"/>
      <c r="Y1806"/>
      <c r="Z1806" s="75"/>
      <c r="AA1806" s="75"/>
      <c r="AB1806"/>
      <c r="AC1806"/>
      <c r="AD1806"/>
      <c r="AE1806"/>
    </row>
    <row r="1807" spans="2:31" ht="15" x14ac:dyDescent="0.25">
      <c r="B1807"/>
      <c r="C1807"/>
      <c r="D1807"/>
      <c r="E1807"/>
      <c r="F1807"/>
      <c r="G1807"/>
      <c r="H1807"/>
      <c r="I1807"/>
      <c r="J1807"/>
      <c r="K1807"/>
      <c r="L1807"/>
      <c r="M1807"/>
      <c r="N1807"/>
      <c r="O1807"/>
      <c r="P1807"/>
      <c r="Q1807"/>
      <c r="R1807"/>
      <c r="T1807"/>
      <c r="U1807"/>
      <c r="V1807"/>
      <c r="W1807"/>
      <c r="X1807" s="75"/>
      <c r="Y1807"/>
      <c r="Z1807" s="75"/>
      <c r="AA1807"/>
      <c r="AB1807"/>
      <c r="AC1807"/>
      <c r="AD1807"/>
      <c r="AE1807"/>
    </row>
    <row r="1808" spans="2:31" ht="15" x14ac:dyDescent="0.25">
      <c r="B1808"/>
      <c r="C1808"/>
      <c r="D1808"/>
      <c r="E1808"/>
      <c r="F1808"/>
      <c r="G1808"/>
      <c r="H1808"/>
      <c r="I1808"/>
      <c r="J1808"/>
      <c r="K1808"/>
      <c r="L1808"/>
      <c r="M1808"/>
      <c r="N1808"/>
      <c r="O1808"/>
      <c r="P1808"/>
      <c r="Q1808"/>
      <c r="R1808"/>
      <c r="T1808"/>
      <c r="U1808"/>
      <c r="V1808"/>
      <c r="W1808"/>
      <c r="X1808" s="75"/>
      <c r="Y1808"/>
      <c r="Z1808"/>
      <c r="AA1808"/>
      <c r="AB1808"/>
      <c r="AC1808"/>
      <c r="AD1808"/>
      <c r="AE1808"/>
    </row>
    <row r="1809" spans="2:31" ht="15" x14ac:dyDescent="0.25">
      <c r="B1809"/>
      <c r="C1809"/>
      <c r="D1809"/>
      <c r="E1809"/>
      <c r="F1809"/>
      <c r="G1809"/>
      <c r="H1809"/>
      <c r="I1809"/>
      <c r="J1809"/>
      <c r="K1809"/>
      <c r="L1809"/>
      <c r="M1809"/>
      <c r="N1809"/>
      <c r="O1809"/>
      <c r="P1809"/>
      <c r="Q1809"/>
      <c r="R1809"/>
      <c r="T1809"/>
      <c r="U1809"/>
      <c r="V1809"/>
      <c r="W1809"/>
      <c r="X1809" s="75"/>
      <c r="Y1809"/>
      <c r="Z1809" s="75"/>
      <c r="AA1809"/>
      <c r="AB1809"/>
      <c r="AC1809"/>
      <c r="AD1809"/>
      <c r="AE1809"/>
    </row>
    <row r="1810" spans="2:31" ht="15" x14ac:dyDescent="0.25">
      <c r="B1810"/>
      <c r="C1810"/>
      <c r="D1810"/>
      <c r="E1810"/>
      <c r="F1810"/>
      <c r="G1810"/>
      <c r="H1810"/>
      <c r="I1810"/>
      <c r="J1810"/>
      <c r="K1810"/>
      <c r="L1810"/>
      <c r="M1810"/>
      <c r="N1810"/>
      <c r="O1810"/>
      <c r="P1810"/>
      <c r="Q1810"/>
      <c r="R1810"/>
      <c r="T1810"/>
      <c r="U1810"/>
      <c r="V1810"/>
      <c r="W1810"/>
      <c r="X1810" s="75"/>
      <c r="Y1810"/>
      <c r="Z1810" s="75"/>
      <c r="AA1810" s="75"/>
      <c r="AB1810"/>
      <c r="AC1810"/>
      <c r="AD1810"/>
      <c r="AE1810"/>
    </row>
    <row r="1811" spans="2:31" ht="15" x14ac:dyDescent="0.25">
      <c r="B1811"/>
      <c r="C1811"/>
      <c r="D1811"/>
      <c r="E1811"/>
      <c r="F1811"/>
      <c r="G1811"/>
      <c r="H1811"/>
      <c r="I1811"/>
      <c r="J1811"/>
      <c r="K1811"/>
      <c r="L1811"/>
      <c r="M1811"/>
      <c r="N1811"/>
      <c r="O1811"/>
      <c r="P1811"/>
      <c r="Q1811"/>
      <c r="R1811"/>
      <c r="T1811"/>
      <c r="U1811"/>
      <c r="V1811"/>
      <c r="W1811"/>
      <c r="X1811" s="75"/>
      <c r="Y1811"/>
      <c r="Z1811" s="75"/>
      <c r="AA1811" s="75"/>
      <c r="AB1811"/>
      <c r="AC1811"/>
      <c r="AD1811"/>
      <c r="AE1811"/>
    </row>
    <row r="1812" spans="2:31" ht="15" x14ac:dyDescent="0.25">
      <c r="B1812"/>
      <c r="C1812"/>
      <c r="D1812"/>
      <c r="E1812"/>
      <c r="F1812"/>
      <c r="G1812"/>
      <c r="H1812"/>
      <c r="I1812"/>
      <c r="J1812"/>
      <c r="K1812"/>
      <c r="L1812"/>
      <c r="M1812"/>
      <c r="N1812"/>
      <c r="O1812"/>
      <c r="P1812"/>
      <c r="Q1812"/>
      <c r="R1812"/>
      <c r="T1812"/>
      <c r="U1812"/>
      <c r="V1812"/>
      <c r="W1812"/>
      <c r="X1812" s="75"/>
      <c r="Y1812"/>
      <c r="Z1812" s="75"/>
      <c r="AA1812" s="75"/>
      <c r="AB1812"/>
      <c r="AC1812"/>
      <c r="AD1812"/>
      <c r="AE1812"/>
    </row>
    <row r="1813" spans="2:31" ht="15" x14ac:dyDescent="0.25">
      <c r="B1813"/>
      <c r="C1813"/>
      <c r="D1813"/>
      <c r="E1813"/>
      <c r="F1813"/>
      <c r="G1813"/>
      <c r="H1813"/>
      <c r="I1813"/>
      <c r="J1813"/>
      <c r="K1813"/>
      <c r="L1813"/>
      <c r="M1813"/>
      <c r="N1813"/>
      <c r="O1813"/>
      <c r="P1813"/>
      <c r="Q1813"/>
      <c r="R1813"/>
      <c r="T1813"/>
      <c r="U1813"/>
      <c r="V1813"/>
      <c r="W1813"/>
      <c r="X1813" s="75"/>
      <c r="Y1813"/>
      <c r="Z1813" s="75"/>
      <c r="AA1813" s="75"/>
      <c r="AB1813"/>
      <c r="AC1813"/>
      <c r="AD1813"/>
      <c r="AE1813"/>
    </row>
    <row r="1814" spans="2:31" ht="15" x14ac:dyDescent="0.25">
      <c r="B1814"/>
      <c r="C1814"/>
      <c r="D1814"/>
      <c r="E1814"/>
      <c r="F1814"/>
      <c r="G1814"/>
      <c r="H1814"/>
      <c r="I1814"/>
      <c r="J1814"/>
      <c r="K1814"/>
      <c r="L1814"/>
      <c r="M1814"/>
      <c r="N1814"/>
      <c r="O1814"/>
      <c r="P1814"/>
      <c r="Q1814"/>
      <c r="R1814"/>
      <c r="T1814"/>
      <c r="U1814"/>
      <c r="V1814"/>
      <c r="W1814"/>
      <c r="X1814" s="75"/>
      <c r="Y1814"/>
      <c r="Z1814" s="75"/>
      <c r="AA1814" s="75"/>
      <c r="AB1814"/>
      <c r="AC1814"/>
      <c r="AD1814"/>
      <c r="AE1814"/>
    </row>
    <row r="1815" spans="2:31" ht="15" x14ac:dyDescent="0.25">
      <c r="B1815"/>
      <c r="C1815"/>
      <c r="D1815"/>
      <c r="E1815"/>
      <c r="F1815"/>
      <c r="G1815"/>
      <c r="H1815"/>
      <c r="I1815"/>
      <c r="J1815"/>
      <c r="K1815"/>
      <c r="L1815"/>
      <c r="M1815"/>
      <c r="N1815"/>
      <c r="O1815"/>
      <c r="P1815"/>
      <c r="Q1815"/>
      <c r="R1815"/>
      <c r="T1815"/>
      <c r="U1815"/>
      <c r="V1815"/>
      <c r="W1815"/>
      <c r="X1815" s="75"/>
      <c r="Y1815"/>
      <c r="Z1815" s="75"/>
      <c r="AA1815" s="75"/>
      <c r="AB1815"/>
      <c r="AC1815"/>
      <c r="AD1815"/>
      <c r="AE1815"/>
    </row>
    <row r="1816" spans="2:31" ht="15" x14ac:dyDescent="0.25">
      <c r="B1816"/>
      <c r="C1816"/>
      <c r="D1816"/>
      <c r="E1816"/>
      <c r="F1816"/>
      <c r="G1816"/>
      <c r="H1816"/>
      <c r="I1816"/>
      <c r="J1816"/>
      <c r="K1816"/>
      <c r="L1816"/>
      <c r="M1816"/>
      <c r="N1816"/>
      <c r="O1816"/>
      <c r="P1816"/>
      <c r="Q1816"/>
      <c r="R1816"/>
      <c r="T1816"/>
      <c r="U1816"/>
      <c r="V1816"/>
      <c r="W1816"/>
      <c r="X1816" s="75"/>
      <c r="Y1816"/>
      <c r="Z1816" s="75"/>
      <c r="AA1816" s="75"/>
      <c r="AB1816"/>
      <c r="AC1816"/>
      <c r="AD1816"/>
      <c r="AE1816"/>
    </row>
    <row r="1817" spans="2:31" ht="15" x14ac:dyDescent="0.25">
      <c r="B1817"/>
      <c r="C1817"/>
      <c r="D1817"/>
      <c r="E1817"/>
      <c r="F1817"/>
      <c r="G1817"/>
      <c r="H1817"/>
      <c r="I1817"/>
      <c r="J1817"/>
      <c r="K1817"/>
      <c r="L1817"/>
      <c r="M1817"/>
      <c r="N1817"/>
      <c r="O1817"/>
      <c r="P1817"/>
      <c r="Q1817"/>
      <c r="R1817"/>
      <c r="T1817"/>
      <c r="U1817"/>
      <c r="V1817"/>
      <c r="W1817"/>
      <c r="X1817" s="75"/>
      <c r="Y1817"/>
      <c r="Z1817" s="75"/>
      <c r="AA1817" s="75"/>
      <c r="AB1817"/>
      <c r="AC1817"/>
      <c r="AD1817"/>
      <c r="AE1817"/>
    </row>
    <row r="1818" spans="2:31" ht="15" x14ac:dyDescent="0.25">
      <c r="B1818"/>
      <c r="C1818"/>
      <c r="D1818"/>
      <c r="E1818"/>
      <c r="F1818"/>
      <c r="G1818"/>
      <c r="H1818"/>
      <c r="I1818"/>
      <c r="J1818"/>
      <c r="K1818"/>
      <c r="L1818"/>
      <c r="M1818"/>
      <c r="N1818"/>
      <c r="O1818"/>
      <c r="P1818"/>
      <c r="Q1818"/>
      <c r="R1818"/>
      <c r="T1818"/>
      <c r="U1818"/>
      <c r="V1818"/>
      <c r="W1818"/>
      <c r="X1818" s="75"/>
      <c r="Y1818"/>
      <c r="Z1818" s="75"/>
      <c r="AA1818" s="75"/>
      <c r="AB1818"/>
      <c r="AC1818"/>
      <c r="AD1818"/>
      <c r="AE1818"/>
    </row>
    <row r="1819" spans="2:31" ht="15" x14ac:dyDescent="0.25">
      <c r="B1819"/>
      <c r="C1819"/>
      <c r="D1819"/>
      <c r="E1819"/>
      <c r="F1819"/>
      <c r="G1819"/>
      <c r="H1819"/>
      <c r="I1819"/>
      <c r="J1819"/>
      <c r="K1819"/>
      <c r="L1819"/>
      <c r="M1819"/>
      <c r="N1819"/>
      <c r="O1819"/>
      <c r="P1819"/>
      <c r="Q1819"/>
      <c r="R1819"/>
      <c r="T1819"/>
      <c r="U1819"/>
      <c r="V1819"/>
      <c r="W1819"/>
      <c r="X1819" s="75"/>
      <c r="Y1819"/>
      <c r="Z1819" s="75"/>
      <c r="AA1819" s="75"/>
      <c r="AB1819"/>
      <c r="AC1819"/>
      <c r="AD1819"/>
      <c r="AE1819"/>
    </row>
    <row r="1820" spans="2:31" ht="15" x14ac:dyDescent="0.25">
      <c r="B1820"/>
      <c r="C1820"/>
      <c r="D1820"/>
      <c r="E1820"/>
      <c r="F1820"/>
      <c r="G1820"/>
      <c r="H1820"/>
      <c r="I1820"/>
      <c r="J1820"/>
      <c r="K1820"/>
      <c r="L1820"/>
      <c r="M1820"/>
      <c r="N1820"/>
      <c r="O1820"/>
      <c r="P1820"/>
      <c r="Q1820"/>
      <c r="R1820"/>
      <c r="T1820"/>
      <c r="U1820"/>
      <c r="V1820"/>
      <c r="W1820"/>
      <c r="X1820" s="75"/>
      <c r="Y1820"/>
      <c r="Z1820" s="75"/>
      <c r="AA1820" s="75"/>
      <c r="AB1820"/>
      <c r="AC1820"/>
      <c r="AD1820"/>
      <c r="AE1820"/>
    </row>
    <row r="1821" spans="2:31" ht="15" x14ac:dyDescent="0.25">
      <c r="B1821"/>
      <c r="C1821"/>
      <c r="D1821"/>
      <c r="E1821"/>
      <c r="F1821"/>
      <c r="G1821"/>
      <c r="H1821"/>
      <c r="I1821"/>
      <c r="J1821"/>
      <c r="K1821"/>
      <c r="L1821"/>
      <c r="M1821"/>
      <c r="N1821"/>
      <c r="O1821"/>
      <c r="P1821"/>
      <c r="Q1821"/>
      <c r="R1821"/>
      <c r="T1821"/>
      <c r="U1821"/>
      <c r="V1821"/>
      <c r="W1821"/>
      <c r="X1821" s="75"/>
      <c r="Y1821"/>
      <c r="Z1821" s="75"/>
      <c r="AA1821" s="75"/>
      <c r="AB1821"/>
      <c r="AC1821"/>
      <c r="AD1821"/>
      <c r="AE1821"/>
    </row>
    <row r="1822" spans="2:31" ht="15" x14ac:dyDescent="0.25">
      <c r="B1822"/>
      <c r="C1822"/>
      <c r="D1822"/>
      <c r="E1822"/>
      <c r="F1822"/>
      <c r="G1822"/>
      <c r="H1822"/>
      <c r="I1822"/>
      <c r="J1822"/>
      <c r="K1822"/>
      <c r="L1822"/>
      <c r="M1822"/>
      <c r="N1822"/>
      <c r="O1822"/>
      <c r="P1822"/>
      <c r="Q1822"/>
      <c r="R1822"/>
      <c r="T1822"/>
      <c r="U1822"/>
      <c r="V1822"/>
      <c r="W1822"/>
      <c r="X1822" s="75"/>
      <c r="Y1822"/>
      <c r="Z1822" s="75"/>
      <c r="AA1822" s="75"/>
      <c r="AB1822"/>
      <c r="AC1822"/>
      <c r="AD1822"/>
      <c r="AE1822"/>
    </row>
    <row r="1823" spans="2:31" ht="15" x14ac:dyDescent="0.25">
      <c r="B1823"/>
      <c r="C1823"/>
      <c r="D1823"/>
      <c r="E1823"/>
      <c r="F1823"/>
      <c r="G1823"/>
      <c r="H1823"/>
      <c r="I1823"/>
      <c r="J1823"/>
      <c r="K1823"/>
      <c r="L1823"/>
      <c r="M1823"/>
      <c r="N1823"/>
      <c r="O1823"/>
      <c r="P1823"/>
      <c r="Q1823"/>
      <c r="R1823"/>
      <c r="T1823"/>
      <c r="U1823"/>
      <c r="V1823"/>
      <c r="W1823"/>
      <c r="X1823" s="75"/>
      <c r="Y1823"/>
      <c r="Z1823" s="75"/>
      <c r="AA1823" s="75"/>
      <c r="AB1823"/>
      <c r="AC1823"/>
      <c r="AD1823"/>
      <c r="AE1823"/>
    </row>
    <row r="1824" spans="2:31" ht="15" x14ac:dyDescent="0.25">
      <c r="B1824"/>
      <c r="C1824"/>
      <c r="D1824"/>
      <c r="E1824"/>
      <c r="F1824"/>
      <c r="G1824"/>
      <c r="H1824"/>
      <c r="I1824"/>
      <c r="J1824"/>
      <c r="K1824"/>
      <c r="L1824"/>
      <c r="M1824"/>
      <c r="N1824"/>
      <c r="O1824"/>
      <c r="P1824"/>
      <c r="Q1824"/>
      <c r="R1824"/>
      <c r="T1824"/>
      <c r="U1824"/>
      <c r="V1824"/>
      <c r="W1824"/>
      <c r="X1824" s="75"/>
      <c r="Y1824"/>
      <c r="Z1824"/>
      <c r="AA1824"/>
      <c r="AB1824"/>
      <c r="AC1824"/>
      <c r="AD1824"/>
      <c r="AE1824"/>
    </row>
    <row r="1825" spans="2:31" ht="15" x14ac:dyDescent="0.25">
      <c r="B1825"/>
      <c r="C1825"/>
      <c r="D1825"/>
      <c r="E1825"/>
      <c r="F1825"/>
      <c r="G1825"/>
      <c r="H1825"/>
      <c r="I1825"/>
      <c r="J1825"/>
      <c r="K1825"/>
      <c r="L1825"/>
      <c r="M1825"/>
      <c r="N1825"/>
      <c r="O1825"/>
      <c r="P1825"/>
      <c r="Q1825"/>
      <c r="R1825"/>
      <c r="T1825"/>
      <c r="U1825"/>
      <c r="V1825"/>
      <c r="W1825"/>
      <c r="X1825" s="75"/>
      <c r="Y1825"/>
      <c r="Z1825" s="75"/>
      <c r="AA1825" s="75"/>
      <c r="AB1825"/>
      <c r="AC1825"/>
      <c r="AD1825"/>
      <c r="AE1825"/>
    </row>
    <row r="1826" spans="2:31" ht="15" x14ac:dyDescent="0.25">
      <c r="B1826"/>
      <c r="C1826"/>
      <c r="D1826"/>
      <c r="E1826"/>
      <c r="F1826"/>
      <c r="G1826"/>
      <c r="H1826"/>
      <c r="I1826"/>
      <c r="J1826"/>
      <c r="K1826"/>
      <c r="L1826"/>
      <c r="M1826"/>
      <c r="N1826"/>
      <c r="O1826"/>
      <c r="P1826"/>
      <c r="Q1826"/>
      <c r="R1826"/>
      <c r="T1826"/>
      <c r="U1826"/>
      <c r="V1826"/>
      <c r="W1826"/>
      <c r="X1826" s="75"/>
      <c r="Y1826"/>
      <c r="Z1826" s="75"/>
      <c r="AA1826" s="75"/>
      <c r="AB1826"/>
      <c r="AC1826"/>
      <c r="AD1826"/>
      <c r="AE1826"/>
    </row>
    <row r="1827" spans="2:31" ht="15" x14ac:dyDescent="0.25">
      <c r="B1827"/>
      <c r="C1827"/>
      <c r="D1827"/>
      <c r="E1827"/>
      <c r="F1827"/>
      <c r="G1827"/>
      <c r="H1827"/>
      <c r="I1827"/>
      <c r="J1827"/>
      <c r="K1827"/>
      <c r="L1827"/>
      <c r="M1827"/>
      <c r="N1827"/>
      <c r="O1827"/>
      <c r="P1827"/>
      <c r="Q1827"/>
      <c r="R1827"/>
      <c r="T1827"/>
      <c r="U1827"/>
      <c r="V1827"/>
      <c r="W1827"/>
      <c r="X1827" s="75"/>
      <c r="Y1827"/>
      <c r="Z1827" s="75"/>
      <c r="AA1827" s="75"/>
      <c r="AB1827"/>
      <c r="AC1827"/>
      <c r="AD1827"/>
      <c r="AE1827"/>
    </row>
    <row r="1828" spans="2:31" ht="15" x14ac:dyDescent="0.25">
      <c r="B1828"/>
      <c r="C1828"/>
      <c r="D1828"/>
      <c r="E1828"/>
      <c r="F1828"/>
      <c r="G1828"/>
      <c r="H1828"/>
      <c r="I1828"/>
      <c r="J1828"/>
      <c r="K1828"/>
      <c r="L1828"/>
      <c r="M1828"/>
      <c r="N1828"/>
      <c r="O1828"/>
      <c r="P1828"/>
      <c r="Q1828"/>
      <c r="R1828"/>
      <c r="T1828"/>
      <c r="U1828"/>
      <c r="V1828"/>
      <c r="W1828"/>
      <c r="X1828" s="75"/>
      <c r="Y1828"/>
      <c r="Z1828"/>
      <c r="AA1828"/>
      <c r="AB1828"/>
      <c r="AC1828"/>
      <c r="AD1828"/>
      <c r="AE1828"/>
    </row>
    <row r="1829" spans="2:31" ht="15" x14ac:dyDescent="0.25">
      <c r="B1829"/>
      <c r="C1829"/>
      <c r="D1829"/>
      <c r="E1829"/>
      <c r="F1829"/>
      <c r="G1829"/>
      <c r="H1829"/>
      <c r="I1829"/>
      <c r="J1829"/>
      <c r="K1829"/>
      <c r="L1829"/>
      <c r="M1829"/>
      <c r="N1829"/>
      <c r="O1829"/>
      <c r="P1829"/>
      <c r="Q1829"/>
      <c r="R1829"/>
      <c r="T1829"/>
      <c r="U1829"/>
      <c r="V1829"/>
      <c r="W1829"/>
      <c r="X1829" s="75"/>
      <c r="Y1829"/>
      <c r="Z1829" s="75"/>
      <c r="AA1829" s="75"/>
      <c r="AB1829"/>
      <c r="AC1829"/>
      <c r="AD1829"/>
      <c r="AE1829"/>
    </row>
    <row r="1830" spans="2:31" ht="15" x14ac:dyDescent="0.25">
      <c r="B1830"/>
      <c r="C1830"/>
      <c r="D1830"/>
      <c r="E1830"/>
      <c r="F1830"/>
      <c r="G1830"/>
      <c r="H1830"/>
      <c r="I1830"/>
      <c r="J1830"/>
      <c r="K1830"/>
      <c r="L1830"/>
      <c r="M1830"/>
      <c r="N1830"/>
      <c r="O1830"/>
      <c r="P1830"/>
      <c r="Q1830"/>
      <c r="R1830"/>
      <c r="T1830"/>
      <c r="U1830"/>
      <c r="V1830"/>
      <c r="W1830"/>
      <c r="X1830" s="75"/>
      <c r="Y1830"/>
      <c r="Z1830" s="75"/>
      <c r="AA1830" s="75"/>
      <c r="AB1830"/>
      <c r="AC1830"/>
      <c r="AD1830"/>
      <c r="AE1830"/>
    </row>
    <row r="1831" spans="2:31" ht="15" x14ac:dyDescent="0.25">
      <c r="B1831"/>
      <c r="C1831"/>
      <c r="D1831"/>
      <c r="E1831"/>
      <c r="F1831"/>
      <c r="G1831"/>
      <c r="H1831"/>
      <c r="I1831"/>
      <c r="J1831"/>
      <c r="K1831"/>
      <c r="L1831"/>
      <c r="M1831"/>
      <c r="N1831"/>
      <c r="O1831"/>
      <c r="P1831"/>
      <c r="Q1831"/>
      <c r="R1831"/>
      <c r="T1831"/>
      <c r="U1831"/>
      <c r="V1831"/>
      <c r="W1831"/>
      <c r="X1831" s="75"/>
      <c r="Y1831"/>
      <c r="Z1831"/>
      <c r="AA1831"/>
      <c r="AB1831"/>
      <c r="AC1831"/>
      <c r="AD1831"/>
      <c r="AE1831"/>
    </row>
    <row r="1832" spans="2:31" ht="15" x14ac:dyDescent="0.25">
      <c r="B1832"/>
      <c r="C1832"/>
      <c r="D1832"/>
      <c r="E1832"/>
      <c r="F1832"/>
      <c r="G1832"/>
      <c r="H1832"/>
      <c r="I1832"/>
      <c r="J1832"/>
      <c r="K1832"/>
      <c r="L1832"/>
      <c r="M1832"/>
      <c r="N1832"/>
      <c r="O1832"/>
      <c r="P1832"/>
      <c r="Q1832"/>
      <c r="R1832"/>
      <c r="T1832"/>
      <c r="U1832"/>
      <c r="V1832"/>
      <c r="W1832"/>
      <c r="X1832" s="75"/>
      <c r="Y1832"/>
      <c r="Z1832"/>
      <c r="AA1832"/>
      <c r="AB1832"/>
      <c r="AC1832"/>
      <c r="AD1832"/>
      <c r="AE1832"/>
    </row>
    <row r="1833" spans="2:31" ht="15" x14ac:dyDescent="0.25">
      <c r="B1833"/>
      <c r="C1833"/>
      <c r="D1833"/>
      <c r="E1833"/>
      <c r="F1833"/>
      <c r="G1833"/>
      <c r="H1833"/>
      <c r="I1833"/>
      <c r="J1833"/>
      <c r="K1833"/>
      <c r="L1833"/>
      <c r="M1833"/>
      <c r="N1833"/>
      <c r="O1833"/>
      <c r="P1833"/>
      <c r="Q1833"/>
      <c r="R1833"/>
      <c r="T1833"/>
      <c r="U1833"/>
      <c r="V1833"/>
      <c r="W1833"/>
      <c r="X1833" s="75"/>
      <c r="Y1833"/>
      <c r="Z1833" s="75"/>
      <c r="AA1833" s="75"/>
      <c r="AB1833"/>
      <c r="AC1833"/>
      <c r="AD1833"/>
      <c r="AE1833"/>
    </row>
    <row r="1834" spans="2:31" ht="15" x14ac:dyDescent="0.25">
      <c r="B1834"/>
      <c r="C1834"/>
      <c r="D1834"/>
      <c r="E1834"/>
      <c r="F1834"/>
      <c r="G1834"/>
      <c r="H1834"/>
      <c r="I1834"/>
      <c r="J1834"/>
      <c r="K1834"/>
      <c r="L1834"/>
      <c r="M1834"/>
      <c r="N1834"/>
      <c r="O1834"/>
      <c r="P1834"/>
      <c r="Q1834"/>
      <c r="R1834"/>
      <c r="T1834"/>
      <c r="U1834"/>
      <c r="V1834"/>
      <c r="W1834"/>
      <c r="X1834" s="75"/>
      <c r="Y1834"/>
      <c r="Z1834" s="75"/>
      <c r="AA1834" s="75"/>
      <c r="AB1834"/>
      <c r="AC1834"/>
      <c r="AD1834"/>
      <c r="AE1834"/>
    </row>
    <row r="1835" spans="2:31" ht="15" x14ac:dyDescent="0.25">
      <c r="B1835"/>
      <c r="C1835"/>
      <c r="D1835"/>
      <c r="E1835"/>
      <c r="F1835"/>
      <c r="G1835"/>
      <c r="H1835"/>
      <c r="I1835"/>
      <c r="J1835"/>
      <c r="K1835"/>
      <c r="L1835"/>
      <c r="M1835"/>
      <c r="N1835"/>
      <c r="O1835"/>
      <c r="P1835"/>
      <c r="Q1835"/>
      <c r="R1835"/>
      <c r="T1835"/>
      <c r="U1835"/>
      <c r="V1835"/>
      <c r="W1835"/>
      <c r="X1835" s="75"/>
      <c r="Y1835"/>
      <c r="Z1835" s="75"/>
      <c r="AA1835" s="75"/>
      <c r="AB1835"/>
      <c r="AC1835"/>
      <c r="AD1835"/>
      <c r="AE1835"/>
    </row>
    <row r="1836" spans="2:31" ht="15" x14ac:dyDescent="0.25">
      <c r="B1836"/>
      <c r="C1836"/>
      <c r="D1836"/>
      <c r="E1836"/>
      <c r="F1836"/>
      <c r="G1836"/>
      <c r="H1836"/>
      <c r="I1836"/>
      <c r="J1836"/>
      <c r="K1836"/>
      <c r="L1836"/>
      <c r="M1836"/>
      <c r="N1836"/>
      <c r="O1836"/>
      <c r="P1836"/>
      <c r="Q1836"/>
      <c r="R1836"/>
      <c r="T1836"/>
      <c r="U1836"/>
      <c r="V1836"/>
      <c r="W1836"/>
      <c r="X1836" s="75"/>
      <c r="Y1836"/>
      <c r="Z1836" s="75"/>
      <c r="AA1836"/>
      <c r="AB1836"/>
      <c r="AC1836"/>
      <c r="AD1836"/>
      <c r="AE1836"/>
    </row>
    <row r="1837" spans="2:31" ht="15" x14ac:dyDescent="0.25">
      <c r="B1837"/>
      <c r="C1837"/>
      <c r="D1837"/>
      <c r="E1837"/>
      <c r="F1837"/>
      <c r="G1837"/>
      <c r="H1837"/>
      <c r="I1837"/>
      <c r="J1837"/>
      <c r="K1837"/>
      <c r="L1837"/>
      <c r="M1837"/>
      <c r="N1837"/>
      <c r="O1837"/>
      <c r="P1837"/>
      <c r="Q1837"/>
      <c r="R1837"/>
      <c r="T1837"/>
      <c r="U1837"/>
      <c r="V1837"/>
      <c r="W1837"/>
      <c r="X1837" s="75"/>
      <c r="Y1837"/>
      <c r="Z1837" s="75"/>
      <c r="AA1837" s="75"/>
      <c r="AB1837"/>
      <c r="AC1837"/>
      <c r="AD1837"/>
      <c r="AE1837"/>
    </row>
    <row r="1838" spans="2:31" ht="15" x14ac:dyDescent="0.25">
      <c r="B1838"/>
      <c r="C1838"/>
      <c r="D1838"/>
      <c r="E1838"/>
      <c r="F1838"/>
      <c r="G1838"/>
      <c r="H1838"/>
      <c r="I1838"/>
      <c r="J1838"/>
      <c r="K1838"/>
      <c r="L1838"/>
      <c r="M1838"/>
      <c r="N1838"/>
      <c r="O1838"/>
      <c r="P1838"/>
      <c r="Q1838"/>
      <c r="R1838"/>
      <c r="T1838"/>
      <c r="U1838"/>
      <c r="V1838"/>
      <c r="W1838"/>
      <c r="X1838" s="75"/>
      <c r="Y1838"/>
      <c r="Z1838" s="75"/>
      <c r="AA1838" s="75"/>
      <c r="AB1838"/>
      <c r="AC1838"/>
      <c r="AD1838"/>
      <c r="AE1838"/>
    </row>
    <row r="1839" spans="2:31" ht="15" x14ac:dyDescent="0.25">
      <c r="B1839"/>
      <c r="C1839"/>
      <c r="D1839"/>
      <c r="E1839"/>
      <c r="F1839"/>
      <c r="G1839"/>
      <c r="H1839"/>
      <c r="I1839"/>
      <c r="J1839"/>
      <c r="K1839"/>
      <c r="L1839"/>
      <c r="M1839"/>
      <c r="N1839"/>
      <c r="O1839"/>
      <c r="P1839"/>
      <c r="Q1839"/>
      <c r="R1839"/>
      <c r="T1839"/>
      <c r="U1839"/>
      <c r="V1839"/>
      <c r="W1839"/>
      <c r="X1839" s="75"/>
      <c r="Y1839"/>
      <c r="Z1839" s="75"/>
      <c r="AA1839" s="75"/>
      <c r="AB1839"/>
      <c r="AC1839"/>
      <c r="AD1839"/>
      <c r="AE1839"/>
    </row>
    <row r="1840" spans="2:31" ht="15" x14ac:dyDescent="0.25">
      <c r="B1840"/>
      <c r="C1840"/>
      <c r="D1840"/>
      <c r="E1840"/>
      <c r="F1840"/>
      <c r="G1840"/>
      <c r="H1840"/>
      <c r="I1840"/>
      <c r="J1840"/>
      <c r="K1840"/>
      <c r="L1840"/>
      <c r="M1840"/>
      <c r="N1840"/>
      <c r="O1840"/>
      <c r="P1840"/>
      <c r="Q1840"/>
      <c r="R1840"/>
      <c r="T1840"/>
      <c r="U1840"/>
      <c r="V1840"/>
      <c r="W1840"/>
      <c r="X1840" s="75"/>
      <c r="Y1840"/>
      <c r="Z1840" s="75"/>
      <c r="AA1840" s="75"/>
      <c r="AB1840"/>
      <c r="AC1840"/>
      <c r="AD1840"/>
      <c r="AE1840"/>
    </row>
    <row r="1841" spans="2:31" ht="15" x14ac:dyDescent="0.25">
      <c r="B1841"/>
      <c r="C1841"/>
      <c r="D1841"/>
      <c r="E1841"/>
      <c r="F1841"/>
      <c r="G1841"/>
      <c r="H1841"/>
      <c r="I1841"/>
      <c r="J1841"/>
      <c r="K1841"/>
      <c r="L1841"/>
      <c r="M1841"/>
      <c r="N1841"/>
      <c r="O1841"/>
      <c r="P1841"/>
      <c r="Q1841"/>
      <c r="R1841"/>
      <c r="T1841"/>
      <c r="U1841"/>
      <c r="V1841"/>
      <c r="W1841"/>
      <c r="X1841" s="75"/>
      <c r="Y1841"/>
      <c r="Z1841" s="75"/>
      <c r="AA1841" s="75"/>
      <c r="AB1841"/>
      <c r="AC1841"/>
      <c r="AD1841"/>
      <c r="AE1841"/>
    </row>
    <row r="1842" spans="2:31" ht="15" x14ac:dyDescent="0.25">
      <c r="B1842"/>
      <c r="C1842"/>
      <c r="D1842"/>
      <c r="E1842"/>
      <c r="F1842"/>
      <c r="G1842"/>
      <c r="H1842"/>
      <c r="I1842"/>
      <c r="J1842"/>
      <c r="K1842"/>
      <c r="L1842"/>
      <c r="M1842"/>
      <c r="N1842"/>
      <c r="O1842"/>
      <c r="P1842"/>
      <c r="Q1842"/>
      <c r="R1842"/>
      <c r="T1842"/>
      <c r="U1842"/>
      <c r="V1842"/>
      <c r="W1842"/>
      <c r="X1842" s="75"/>
      <c r="Y1842"/>
      <c r="Z1842" s="75"/>
      <c r="AA1842" s="75"/>
      <c r="AB1842"/>
      <c r="AC1842"/>
      <c r="AD1842"/>
      <c r="AE1842"/>
    </row>
    <row r="1843" spans="2:31" ht="15" x14ac:dyDescent="0.25">
      <c r="B1843"/>
      <c r="C1843"/>
      <c r="D1843"/>
      <c r="E1843"/>
      <c r="F1843"/>
      <c r="G1843"/>
      <c r="H1843"/>
      <c r="I1843"/>
      <c r="J1843"/>
      <c r="K1843"/>
      <c r="L1843"/>
      <c r="M1843"/>
      <c r="N1843"/>
      <c r="O1843"/>
      <c r="P1843"/>
      <c r="Q1843"/>
      <c r="R1843"/>
      <c r="T1843"/>
      <c r="U1843"/>
      <c r="V1843"/>
      <c r="W1843"/>
      <c r="X1843" s="75"/>
      <c r="Y1843"/>
      <c r="Z1843" s="75"/>
      <c r="AA1843" s="75"/>
      <c r="AB1843"/>
      <c r="AC1843"/>
      <c r="AD1843"/>
      <c r="AE1843"/>
    </row>
    <row r="1844" spans="2:31" ht="15" x14ac:dyDescent="0.25">
      <c r="B1844"/>
      <c r="C1844"/>
      <c r="D1844"/>
      <c r="E1844"/>
      <c r="F1844"/>
      <c r="G1844"/>
      <c r="H1844"/>
      <c r="I1844"/>
      <c r="J1844"/>
      <c r="K1844"/>
      <c r="L1844"/>
      <c r="M1844"/>
      <c r="N1844"/>
      <c r="O1844"/>
      <c r="P1844"/>
      <c r="Q1844"/>
      <c r="R1844"/>
      <c r="T1844"/>
      <c r="U1844"/>
      <c r="V1844"/>
      <c r="W1844"/>
      <c r="X1844" s="75"/>
      <c r="Y1844"/>
      <c r="Z1844"/>
      <c r="AA1844"/>
      <c r="AB1844"/>
      <c r="AC1844"/>
      <c r="AD1844"/>
      <c r="AE1844"/>
    </row>
    <row r="1845" spans="2:31" ht="15" x14ac:dyDescent="0.25">
      <c r="B1845"/>
      <c r="C1845"/>
      <c r="D1845"/>
      <c r="E1845"/>
      <c r="F1845"/>
      <c r="G1845"/>
      <c r="H1845"/>
      <c r="I1845"/>
      <c r="J1845"/>
      <c r="K1845"/>
      <c r="L1845"/>
      <c r="M1845"/>
      <c r="N1845"/>
      <c r="O1845"/>
      <c r="P1845"/>
      <c r="Q1845"/>
      <c r="R1845"/>
      <c r="T1845"/>
      <c r="U1845"/>
      <c r="V1845"/>
      <c r="W1845"/>
      <c r="X1845" s="75"/>
      <c r="Y1845"/>
      <c r="Z1845" s="75"/>
      <c r="AA1845" s="75"/>
      <c r="AB1845"/>
      <c r="AC1845"/>
      <c r="AD1845"/>
      <c r="AE1845"/>
    </row>
    <row r="1846" spans="2:31" ht="15" x14ac:dyDescent="0.25">
      <c r="B1846"/>
      <c r="C1846"/>
      <c r="D1846"/>
      <c r="E1846"/>
      <c r="F1846"/>
      <c r="G1846"/>
      <c r="H1846"/>
      <c r="I1846"/>
      <c r="J1846"/>
      <c r="K1846"/>
      <c r="L1846"/>
      <c r="M1846"/>
      <c r="N1846"/>
      <c r="O1846"/>
      <c r="P1846"/>
      <c r="Q1846"/>
      <c r="R1846"/>
      <c r="T1846"/>
      <c r="U1846"/>
      <c r="V1846"/>
      <c r="W1846"/>
      <c r="X1846" s="75"/>
      <c r="Y1846"/>
      <c r="Z1846" s="75"/>
      <c r="AA1846" s="75"/>
      <c r="AB1846"/>
      <c r="AC1846"/>
      <c r="AD1846"/>
      <c r="AE1846"/>
    </row>
    <row r="1847" spans="2:31" ht="15" x14ac:dyDescent="0.25">
      <c r="B1847"/>
      <c r="C1847"/>
      <c r="D1847"/>
      <c r="E1847"/>
      <c r="F1847"/>
      <c r="G1847"/>
      <c r="H1847"/>
      <c r="I1847"/>
      <c r="J1847"/>
      <c r="K1847"/>
      <c r="L1847"/>
      <c r="M1847"/>
      <c r="N1847"/>
      <c r="O1847"/>
      <c r="P1847"/>
      <c r="Q1847"/>
      <c r="R1847"/>
      <c r="T1847"/>
      <c r="U1847"/>
      <c r="V1847"/>
      <c r="W1847"/>
      <c r="X1847" s="75"/>
      <c r="Y1847"/>
      <c r="Z1847" s="75"/>
      <c r="AA1847" s="75"/>
      <c r="AB1847"/>
      <c r="AC1847"/>
      <c r="AD1847"/>
      <c r="AE1847"/>
    </row>
    <row r="1848" spans="2:31" ht="15" x14ac:dyDescent="0.25">
      <c r="B1848"/>
      <c r="C1848"/>
      <c r="D1848"/>
      <c r="E1848"/>
      <c r="F1848"/>
      <c r="G1848"/>
      <c r="H1848"/>
      <c r="I1848"/>
      <c r="J1848"/>
      <c r="K1848"/>
      <c r="L1848"/>
      <c r="M1848"/>
      <c r="N1848"/>
      <c r="O1848"/>
      <c r="P1848"/>
      <c r="Q1848"/>
      <c r="R1848"/>
      <c r="T1848"/>
      <c r="U1848"/>
      <c r="V1848"/>
      <c r="W1848"/>
      <c r="X1848" s="75"/>
      <c r="Y1848"/>
      <c r="Z1848" s="75"/>
      <c r="AA1848" s="75"/>
      <c r="AB1848"/>
      <c r="AC1848"/>
      <c r="AD1848"/>
      <c r="AE1848"/>
    </row>
    <row r="1849" spans="2:31" ht="15" x14ac:dyDescent="0.25">
      <c r="B1849"/>
      <c r="C1849"/>
      <c r="D1849"/>
      <c r="E1849"/>
      <c r="F1849"/>
      <c r="G1849"/>
      <c r="H1849"/>
      <c r="I1849"/>
      <c r="J1849"/>
      <c r="K1849"/>
      <c r="L1849"/>
      <c r="M1849"/>
      <c r="N1849"/>
      <c r="O1849"/>
      <c r="P1849"/>
      <c r="Q1849"/>
      <c r="R1849"/>
      <c r="T1849"/>
      <c r="U1849"/>
      <c r="V1849"/>
      <c r="W1849"/>
      <c r="X1849" s="75"/>
      <c r="Y1849"/>
      <c r="Z1849" s="75"/>
      <c r="AA1849" s="75"/>
      <c r="AB1849"/>
      <c r="AC1849"/>
      <c r="AD1849"/>
      <c r="AE1849"/>
    </row>
    <row r="1850" spans="2:31" ht="15" x14ac:dyDescent="0.25">
      <c r="B1850"/>
      <c r="C1850"/>
      <c r="D1850"/>
      <c r="E1850"/>
      <c r="F1850"/>
      <c r="G1850"/>
      <c r="H1850"/>
      <c r="I1850"/>
      <c r="J1850"/>
      <c r="K1850"/>
      <c r="L1850"/>
      <c r="M1850"/>
      <c r="N1850"/>
      <c r="O1850"/>
      <c r="P1850"/>
      <c r="Q1850"/>
      <c r="R1850"/>
      <c r="T1850"/>
      <c r="U1850"/>
      <c r="V1850"/>
      <c r="W1850"/>
      <c r="X1850" s="75"/>
      <c r="Y1850"/>
      <c r="Z1850" s="75"/>
      <c r="AA1850" s="75"/>
      <c r="AB1850"/>
      <c r="AC1850"/>
      <c r="AD1850"/>
      <c r="AE1850"/>
    </row>
    <row r="1851" spans="2:31" ht="15" x14ac:dyDescent="0.25">
      <c r="B1851"/>
      <c r="C1851"/>
      <c r="D1851"/>
      <c r="E1851"/>
      <c r="F1851"/>
      <c r="G1851"/>
      <c r="H1851"/>
      <c r="I1851"/>
      <c r="J1851"/>
      <c r="K1851"/>
      <c r="L1851"/>
      <c r="M1851"/>
      <c r="N1851"/>
      <c r="O1851"/>
      <c r="P1851"/>
      <c r="Q1851"/>
      <c r="R1851"/>
      <c r="T1851"/>
      <c r="U1851"/>
      <c r="V1851"/>
      <c r="W1851"/>
      <c r="X1851" s="75"/>
      <c r="Y1851"/>
      <c r="Z1851" s="75"/>
      <c r="AA1851" s="75"/>
      <c r="AB1851"/>
      <c r="AC1851"/>
      <c r="AD1851"/>
      <c r="AE1851"/>
    </row>
    <row r="1852" spans="2:31" ht="15" x14ac:dyDescent="0.25">
      <c r="B1852"/>
      <c r="C1852"/>
      <c r="D1852"/>
      <c r="E1852"/>
      <c r="F1852"/>
      <c r="G1852"/>
      <c r="H1852"/>
      <c r="I1852"/>
      <c r="J1852"/>
      <c r="K1852"/>
      <c r="L1852"/>
      <c r="M1852"/>
      <c r="N1852"/>
      <c r="O1852"/>
      <c r="P1852"/>
      <c r="Q1852"/>
      <c r="R1852"/>
      <c r="T1852"/>
      <c r="U1852"/>
      <c r="V1852"/>
      <c r="W1852"/>
      <c r="X1852" s="75"/>
      <c r="Y1852"/>
      <c r="Z1852" s="75"/>
      <c r="AA1852" s="75"/>
      <c r="AB1852"/>
      <c r="AC1852"/>
      <c r="AD1852"/>
      <c r="AE1852"/>
    </row>
    <row r="1853" spans="2:31" ht="15" x14ac:dyDescent="0.25">
      <c r="B1853"/>
      <c r="C1853"/>
      <c r="D1853"/>
      <c r="E1853"/>
      <c r="F1853"/>
      <c r="G1853"/>
      <c r="H1853"/>
      <c r="I1853"/>
      <c r="J1853"/>
      <c r="K1853"/>
      <c r="L1853"/>
      <c r="M1853"/>
      <c r="N1853"/>
      <c r="O1853"/>
      <c r="P1853"/>
      <c r="Q1853"/>
      <c r="R1853"/>
      <c r="T1853"/>
      <c r="U1853"/>
      <c r="V1853"/>
      <c r="W1853"/>
      <c r="X1853" s="75"/>
      <c r="Y1853"/>
      <c r="Z1853" s="75"/>
      <c r="AA1853" s="75"/>
      <c r="AB1853"/>
      <c r="AC1853"/>
      <c r="AD1853"/>
      <c r="AE1853"/>
    </row>
    <row r="1854" spans="2:31" ht="15" x14ac:dyDescent="0.25">
      <c r="B1854"/>
      <c r="C1854"/>
      <c r="D1854"/>
      <c r="E1854"/>
      <c r="F1854"/>
      <c r="G1854"/>
      <c r="H1854"/>
      <c r="I1854"/>
      <c r="J1854"/>
      <c r="K1854"/>
      <c r="L1854"/>
      <c r="M1854"/>
      <c r="N1854"/>
      <c r="O1854"/>
      <c r="P1854"/>
      <c r="Q1854"/>
      <c r="R1854"/>
      <c r="T1854"/>
      <c r="U1854"/>
      <c r="V1854"/>
      <c r="W1854"/>
      <c r="X1854" s="75"/>
      <c r="Y1854"/>
      <c r="Z1854"/>
      <c r="AA1854"/>
      <c r="AB1854"/>
      <c r="AC1854"/>
      <c r="AD1854"/>
      <c r="AE1854"/>
    </row>
    <row r="1855" spans="2:31" ht="15" x14ac:dyDescent="0.25">
      <c r="B1855"/>
      <c r="C1855"/>
      <c r="D1855"/>
      <c r="E1855"/>
      <c r="F1855"/>
      <c r="G1855"/>
      <c r="H1855"/>
      <c r="I1855"/>
      <c r="J1855"/>
      <c r="K1855"/>
      <c r="L1855"/>
      <c r="M1855"/>
      <c r="N1855"/>
      <c r="O1855"/>
      <c r="P1855"/>
      <c r="Q1855"/>
      <c r="R1855"/>
      <c r="T1855"/>
      <c r="U1855"/>
      <c r="V1855"/>
      <c r="W1855"/>
      <c r="X1855" s="75"/>
      <c r="Y1855"/>
      <c r="Z1855"/>
      <c r="AA1855"/>
      <c r="AB1855"/>
      <c r="AC1855"/>
      <c r="AD1855"/>
      <c r="AE1855"/>
    </row>
    <row r="1856" spans="2:31" ht="15" x14ac:dyDescent="0.25">
      <c r="B1856"/>
      <c r="C1856"/>
      <c r="D1856"/>
      <c r="E1856"/>
      <c r="F1856"/>
      <c r="G1856"/>
      <c r="H1856"/>
      <c r="I1856"/>
      <c r="J1856"/>
      <c r="K1856"/>
      <c r="L1856"/>
      <c r="M1856"/>
      <c r="N1856"/>
      <c r="O1856"/>
      <c r="P1856"/>
      <c r="Q1856"/>
      <c r="R1856"/>
      <c r="T1856"/>
      <c r="U1856"/>
      <c r="V1856"/>
      <c r="W1856"/>
      <c r="X1856" s="75"/>
      <c r="Y1856"/>
      <c r="Z1856" s="75"/>
      <c r="AA1856" s="75"/>
      <c r="AB1856"/>
      <c r="AC1856"/>
      <c r="AD1856"/>
      <c r="AE1856"/>
    </row>
    <row r="1857" spans="2:31" ht="15" x14ac:dyDescent="0.25">
      <c r="B1857"/>
      <c r="C1857"/>
      <c r="D1857"/>
      <c r="E1857"/>
      <c r="F1857"/>
      <c r="G1857"/>
      <c r="H1857"/>
      <c r="I1857"/>
      <c r="J1857"/>
      <c r="K1857"/>
      <c r="L1857"/>
      <c r="M1857"/>
      <c r="N1857"/>
      <c r="O1857"/>
      <c r="P1857"/>
      <c r="Q1857"/>
      <c r="R1857"/>
      <c r="T1857"/>
      <c r="U1857"/>
      <c r="V1857"/>
      <c r="W1857"/>
      <c r="X1857" s="75"/>
      <c r="Y1857"/>
      <c r="Z1857" s="75"/>
      <c r="AA1857" s="75"/>
      <c r="AB1857"/>
      <c r="AC1857"/>
      <c r="AD1857"/>
      <c r="AE1857"/>
    </row>
    <row r="1858" spans="2:31" ht="15" x14ac:dyDescent="0.25">
      <c r="B1858"/>
      <c r="C1858"/>
      <c r="D1858"/>
      <c r="E1858"/>
      <c r="F1858"/>
      <c r="G1858"/>
      <c r="H1858"/>
      <c r="I1858"/>
      <c r="J1858"/>
      <c r="K1858"/>
      <c r="L1858"/>
      <c r="M1858"/>
      <c r="N1858"/>
      <c r="O1858"/>
      <c r="P1858"/>
      <c r="Q1858"/>
      <c r="R1858"/>
      <c r="T1858"/>
      <c r="U1858"/>
      <c r="V1858"/>
      <c r="W1858"/>
      <c r="X1858" s="75"/>
      <c r="Y1858"/>
      <c r="Z1858" s="75"/>
      <c r="AA1858" s="75"/>
      <c r="AB1858"/>
      <c r="AC1858"/>
      <c r="AD1858"/>
      <c r="AE1858"/>
    </row>
    <row r="1859" spans="2:31" ht="15" x14ac:dyDescent="0.25">
      <c r="B1859"/>
      <c r="C1859"/>
      <c r="D1859"/>
      <c r="E1859"/>
      <c r="F1859"/>
      <c r="G1859"/>
      <c r="H1859"/>
      <c r="I1859"/>
      <c r="J1859"/>
      <c r="K1859"/>
      <c r="L1859"/>
      <c r="M1859"/>
      <c r="N1859"/>
      <c r="O1859"/>
      <c r="P1859"/>
      <c r="Q1859"/>
      <c r="R1859"/>
      <c r="T1859"/>
      <c r="U1859"/>
      <c r="V1859"/>
      <c r="W1859"/>
      <c r="X1859" s="75"/>
      <c r="Y1859"/>
      <c r="Z1859" s="75"/>
      <c r="AA1859" s="75"/>
      <c r="AB1859"/>
      <c r="AC1859"/>
      <c r="AD1859"/>
      <c r="AE1859"/>
    </row>
    <row r="1860" spans="2:31" ht="15" x14ac:dyDescent="0.25">
      <c r="B1860"/>
      <c r="C1860"/>
      <c r="D1860"/>
      <c r="E1860"/>
      <c r="F1860"/>
      <c r="G1860"/>
      <c r="H1860"/>
      <c r="I1860"/>
      <c r="J1860"/>
      <c r="K1860"/>
      <c r="L1860"/>
      <c r="M1860"/>
      <c r="N1860"/>
      <c r="O1860"/>
      <c r="P1860"/>
      <c r="Q1860"/>
      <c r="R1860"/>
      <c r="T1860"/>
      <c r="U1860"/>
      <c r="V1860"/>
      <c r="W1860"/>
      <c r="X1860" s="75"/>
      <c r="Y1860"/>
      <c r="Z1860" s="75"/>
      <c r="AA1860" s="75"/>
      <c r="AB1860"/>
      <c r="AC1860"/>
      <c r="AD1860"/>
      <c r="AE1860"/>
    </row>
    <row r="1861" spans="2:31" ht="15" x14ac:dyDescent="0.25">
      <c r="B1861"/>
      <c r="C1861"/>
      <c r="D1861"/>
      <c r="E1861"/>
      <c r="F1861"/>
      <c r="G1861"/>
      <c r="H1861"/>
      <c r="I1861"/>
      <c r="J1861"/>
      <c r="K1861"/>
      <c r="L1861"/>
      <c r="M1861"/>
      <c r="N1861"/>
      <c r="O1861"/>
      <c r="P1861"/>
      <c r="Q1861"/>
      <c r="R1861"/>
      <c r="T1861"/>
      <c r="U1861"/>
      <c r="V1861"/>
      <c r="W1861"/>
      <c r="X1861" s="75"/>
      <c r="Y1861"/>
      <c r="Z1861" s="75"/>
      <c r="AA1861" s="75"/>
      <c r="AB1861"/>
      <c r="AC1861"/>
      <c r="AD1861"/>
      <c r="AE1861"/>
    </row>
    <row r="1862" spans="2:31" ht="15" x14ac:dyDescent="0.25">
      <c r="B1862"/>
      <c r="C1862"/>
      <c r="D1862"/>
      <c r="E1862"/>
      <c r="F1862"/>
      <c r="G1862"/>
      <c r="H1862"/>
      <c r="I1862"/>
      <c r="J1862"/>
      <c r="K1862"/>
      <c r="L1862"/>
      <c r="M1862"/>
      <c r="N1862"/>
      <c r="O1862"/>
      <c r="P1862"/>
      <c r="Q1862"/>
      <c r="R1862"/>
      <c r="T1862"/>
      <c r="U1862"/>
      <c r="V1862"/>
      <c r="W1862"/>
      <c r="X1862" s="75"/>
      <c r="Y1862"/>
      <c r="Z1862"/>
      <c r="AA1862"/>
      <c r="AB1862"/>
      <c r="AC1862"/>
      <c r="AD1862"/>
      <c r="AE1862"/>
    </row>
    <row r="1863" spans="2:31" ht="15" x14ac:dyDescent="0.25">
      <c r="B1863"/>
      <c r="C1863"/>
      <c r="D1863"/>
      <c r="E1863"/>
      <c r="F1863"/>
      <c r="G1863"/>
      <c r="H1863"/>
      <c r="I1863"/>
      <c r="J1863"/>
      <c r="K1863"/>
      <c r="L1863"/>
      <c r="M1863"/>
      <c r="N1863"/>
      <c r="O1863"/>
      <c r="P1863"/>
      <c r="Q1863"/>
      <c r="R1863"/>
      <c r="T1863"/>
      <c r="U1863"/>
      <c r="V1863"/>
      <c r="W1863"/>
      <c r="X1863" s="75"/>
      <c r="Y1863"/>
      <c r="Z1863" s="75"/>
      <c r="AA1863" s="75"/>
      <c r="AB1863"/>
      <c r="AC1863"/>
      <c r="AD1863"/>
      <c r="AE1863"/>
    </row>
    <row r="1864" spans="2:31" ht="15" x14ac:dyDescent="0.25">
      <c r="B1864"/>
      <c r="C1864"/>
      <c r="D1864"/>
      <c r="E1864"/>
      <c r="F1864"/>
      <c r="G1864"/>
      <c r="H1864"/>
      <c r="I1864"/>
      <c r="J1864"/>
      <c r="K1864"/>
      <c r="L1864"/>
      <c r="M1864"/>
      <c r="N1864"/>
      <c r="O1864"/>
      <c r="P1864"/>
      <c r="Q1864"/>
      <c r="R1864"/>
      <c r="T1864"/>
      <c r="U1864"/>
      <c r="V1864"/>
      <c r="W1864"/>
      <c r="X1864" s="75"/>
      <c r="Y1864"/>
      <c r="Z1864" s="75"/>
      <c r="AA1864" s="75"/>
      <c r="AB1864"/>
      <c r="AC1864"/>
      <c r="AD1864"/>
      <c r="AE1864"/>
    </row>
    <row r="1865" spans="2:31" ht="15" x14ac:dyDescent="0.25">
      <c r="B1865"/>
      <c r="C1865"/>
      <c r="D1865"/>
      <c r="E1865"/>
      <c r="F1865"/>
      <c r="G1865"/>
      <c r="H1865"/>
      <c r="I1865"/>
      <c r="J1865"/>
      <c r="K1865"/>
      <c r="L1865"/>
      <c r="M1865"/>
      <c r="N1865"/>
      <c r="O1865"/>
      <c r="P1865"/>
      <c r="Q1865"/>
      <c r="R1865"/>
      <c r="T1865"/>
      <c r="U1865"/>
      <c r="V1865"/>
      <c r="W1865"/>
      <c r="X1865" s="75"/>
      <c r="Y1865"/>
      <c r="Z1865"/>
      <c r="AA1865"/>
      <c r="AB1865"/>
      <c r="AC1865"/>
      <c r="AD1865"/>
      <c r="AE1865"/>
    </row>
    <row r="1866" spans="2:31" ht="15" x14ac:dyDescent="0.25">
      <c r="B1866"/>
      <c r="C1866"/>
      <c r="D1866"/>
      <c r="E1866"/>
      <c r="F1866"/>
      <c r="G1866"/>
      <c r="H1866"/>
      <c r="I1866"/>
      <c r="J1866"/>
      <c r="K1866"/>
      <c r="L1866"/>
      <c r="M1866"/>
      <c r="N1866"/>
      <c r="O1866"/>
      <c r="P1866"/>
      <c r="Q1866"/>
      <c r="R1866"/>
      <c r="T1866"/>
      <c r="U1866"/>
      <c r="V1866"/>
      <c r="W1866"/>
      <c r="X1866" s="75"/>
      <c r="Y1866"/>
      <c r="Z1866"/>
      <c r="AA1866"/>
      <c r="AB1866"/>
      <c r="AC1866"/>
      <c r="AD1866"/>
      <c r="AE1866"/>
    </row>
    <row r="1867" spans="2:31" ht="15" x14ac:dyDescent="0.25">
      <c r="B1867"/>
      <c r="C1867"/>
      <c r="D1867"/>
      <c r="E1867"/>
      <c r="F1867"/>
      <c r="G1867"/>
      <c r="H1867"/>
      <c r="I1867"/>
      <c r="J1867"/>
      <c r="K1867"/>
      <c r="L1867"/>
      <c r="M1867"/>
      <c r="N1867"/>
      <c r="O1867"/>
      <c r="P1867"/>
      <c r="Q1867"/>
      <c r="R1867"/>
      <c r="T1867"/>
      <c r="U1867"/>
      <c r="V1867"/>
      <c r="W1867"/>
      <c r="X1867" s="75"/>
      <c r="Y1867"/>
      <c r="Z1867" s="75"/>
      <c r="AA1867" s="75"/>
      <c r="AB1867"/>
      <c r="AC1867"/>
      <c r="AD1867"/>
      <c r="AE1867"/>
    </row>
    <row r="1868" spans="2:31" ht="15" x14ac:dyDescent="0.25">
      <c r="B1868"/>
      <c r="C1868"/>
      <c r="D1868"/>
      <c r="E1868"/>
      <c r="F1868"/>
      <c r="G1868"/>
      <c r="H1868"/>
      <c r="I1868"/>
      <c r="J1868"/>
      <c r="K1868"/>
      <c r="L1868"/>
      <c r="M1868"/>
      <c r="N1868"/>
      <c r="O1868"/>
      <c r="P1868"/>
      <c r="Q1868"/>
      <c r="R1868"/>
      <c r="T1868"/>
      <c r="U1868"/>
      <c r="V1868"/>
      <c r="W1868"/>
      <c r="X1868" s="75"/>
      <c r="Y1868"/>
      <c r="Z1868"/>
      <c r="AA1868"/>
      <c r="AB1868"/>
      <c r="AC1868"/>
      <c r="AD1868"/>
      <c r="AE1868"/>
    </row>
    <row r="1869" spans="2:31" ht="15" x14ac:dyDescent="0.25">
      <c r="B1869"/>
      <c r="C1869"/>
      <c r="D1869"/>
      <c r="E1869"/>
      <c r="F1869"/>
      <c r="G1869"/>
      <c r="H1869"/>
      <c r="I1869"/>
      <c r="J1869"/>
      <c r="K1869"/>
      <c r="L1869"/>
      <c r="M1869"/>
      <c r="N1869"/>
      <c r="O1869"/>
      <c r="P1869"/>
      <c r="Q1869"/>
      <c r="R1869"/>
      <c r="T1869"/>
      <c r="U1869"/>
      <c r="V1869"/>
      <c r="W1869"/>
      <c r="X1869" s="75"/>
      <c r="Y1869"/>
      <c r="Z1869"/>
      <c r="AA1869"/>
      <c r="AB1869"/>
      <c r="AC1869"/>
      <c r="AD1869"/>
      <c r="AE1869"/>
    </row>
    <row r="1870" spans="2:31" ht="15" x14ac:dyDescent="0.25">
      <c r="B1870"/>
      <c r="C1870"/>
      <c r="D1870"/>
      <c r="E1870"/>
      <c r="F1870"/>
      <c r="G1870"/>
      <c r="H1870"/>
      <c r="I1870"/>
      <c r="J1870"/>
      <c r="K1870"/>
      <c r="L1870"/>
      <c r="M1870"/>
      <c r="N1870"/>
      <c r="O1870"/>
      <c r="P1870"/>
      <c r="Q1870"/>
      <c r="R1870"/>
      <c r="T1870"/>
      <c r="U1870"/>
      <c r="V1870"/>
      <c r="W1870"/>
      <c r="X1870" s="75"/>
      <c r="Y1870"/>
      <c r="Z1870" s="75"/>
      <c r="AA1870"/>
      <c r="AB1870"/>
      <c r="AC1870"/>
      <c r="AD1870"/>
      <c r="AE1870"/>
    </row>
    <row r="1871" spans="2:31" ht="15" x14ac:dyDescent="0.25">
      <c r="B1871"/>
      <c r="C1871"/>
      <c r="D1871"/>
      <c r="E1871"/>
      <c r="F1871"/>
      <c r="G1871"/>
      <c r="H1871"/>
      <c r="I1871"/>
      <c r="J1871"/>
      <c r="K1871"/>
      <c r="L1871"/>
      <c r="M1871"/>
      <c r="N1871"/>
      <c r="O1871"/>
      <c r="P1871"/>
      <c r="Q1871"/>
      <c r="R1871"/>
      <c r="T1871"/>
      <c r="U1871"/>
      <c r="V1871"/>
      <c r="W1871"/>
      <c r="X1871" s="75"/>
      <c r="Y1871"/>
      <c r="Z1871"/>
      <c r="AA1871"/>
      <c r="AB1871"/>
      <c r="AC1871"/>
      <c r="AD1871"/>
      <c r="AE1871"/>
    </row>
    <row r="1872" spans="2:31" ht="15" x14ac:dyDescent="0.25">
      <c r="B1872"/>
      <c r="C1872"/>
      <c r="D1872"/>
      <c r="E1872"/>
      <c r="F1872"/>
      <c r="G1872"/>
      <c r="H1872"/>
      <c r="I1872"/>
      <c r="J1872"/>
      <c r="K1872"/>
      <c r="L1872"/>
      <c r="M1872"/>
      <c r="N1872"/>
      <c r="O1872"/>
      <c r="P1872"/>
      <c r="Q1872"/>
      <c r="R1872"/>
      <c r="T1872"/>
      <c r="U1872"/>
      <c r="V1872"/>
      <c r="W1872"/>
      <c r="X1872" s="75"/>
      <c r="Y1872"/>
      <c r="Z1872" s="75"/>
      <c r="AA1872" s="75"/>
      <c r="AB1872"/>
      <c r="AC1872"/>
      <c r="AD1872"/>
      <c r="AE1872"/>
    </row>
    <row r="1873" spans="2:31" ht="15" x14ac:dyDescent="0.25">
      <c r="B1873"/>
      <c r="C1873"/>
      <c r="D1873"/>
      <c r="E1873"/>
      <c r="F1873"/>
      <c r="G1873"/>
      <c r="H1873"/>
      <c r="I1873"/>
      <c r="J1873"/>
      <c r="K1873"/>
      <c r="L1873"/>
      <c r="M1873"/>
      <c r="N1873"/>
      <c r="O1873"/>
      <c r="P1873"/>
      <c r="Q1873"/>
      <c r="R1873"/>
      <c r="T1873"/>
      <c r="U1873"/>
      <c r="V1873"/>
      <c r="W1873"/>
      <c r="X1873" s="75"/>
      <c r="Y1873"/>
      <c r="Z1873" s="75"/>
      <c r="AA1873" s="75"/>
      <c r="AB1873"/>
      <c r="AC1873"/>
      <c r="AD1873"/>
      <c r="AE1873"/>
    </row>
    <row r="1874" spans="2:31" ht="15" x14ac:dyDescent="0.25">
      <c r="B1874"/>
      <c r="C1874"/>
      <c r="D1874"/>
      <c r="E1874"/>
      <c r="F1874"/>
      <c r="G1874"/>
      <c r="H1874"/>
      <c r="I1874"/>
      <c r="J1874"/>
      <c r="K1874"/>
      <c r="L1874"/>
      <c r="M1874"/>
      <c r="N1874"/>
      <c r="O1874"/>
      <c r="P1874"/>
      <c r="Q1874"/>
      <c r="R1874"/>
      <c r="T1874"/>
      <c r="U1874"/>
      <c r="V1874"/>
      <c r="W1874"/>
      <c r="X1874" s="75"/>
      <c r="Y1874"/>
      <c r="Z1874"/>
      <c r="AA1874"/>
      <c r="AB1874"/>
      <c r="AC1874"/>
      <c r="AD1874"/>
      <c r="AE1874"/>
    </row>
    <row r="1875" spans="2:31" ht="15" x14ac:dyDescent="0.25">
      <c r="B1875"/>
      <c r="C1875"/>
      <c r="D1875"/>
      <c r="E1875"/>
      <c r="F1875"/>
      <c r="G1875"/>
      <c r="H1875"/>
      <c r="I1875"/>
      <c r="J1875"/>
      <c r="K1875"/>
      <c r="L1875"/>
      <c r="M1875"/>
      <c r="N1875"/>
      <c r="O1875"/>
      <c r="P1875"/>
      <c r="Q1875"/>
      <c r="R1875"/>
      <c r="T1875"/>
      <c r="U1875"/>
      <c r="V1875"/>
      <c r="W1875"/>
      <c r="X1875" s="75"/>
      <c r="Y1875"/>
      <c r="Z1875" s="75"/>
      <c r="AA1875" s="75"/>
      <c r="AB1875"/>
      <c r="AC1875"/>
      <c r="AD1875"/>
      <c r="AE1875"/>
    </row>
    <row r="1876" spans="2:31" ht="15" x14ac:dyDescent="0.25">
      <c r="B1876"/>
      <c r="C1876"/>
      <c r="D1876"/>
      <c r="E1876"/>
      <c r="F1876"/>
      <c r="G1876"/>
      <c r="H1876"/>
      <c r="I1876"/>
      <c r="J1876"/>
      <c r="K1876"/>
      <c r="L1876"/>
      <c r="M1876"/>
      <c r="N1876"/>
      <c r="O1876"/>
      <c r="P1876"/>
      <c r="Q1876"/>
      <c r="R1876"/>
      <c r="T1876"/>
      <c r="U1876"/>
      <c r="V1876"/>
      <c r="W1876"/>
      <c r="X1876" s="75"/>
      <c r="Y1876"/>
      <c r="Z1876" s="75"/>
      <c r="AA1876" s="75"/>
      <c r="AB1876"/>
      <c r="AC1876"/>
      <c r="AD1876"/>
      <c r="AE1876"/>
    </row>
    <row r="1877" spans="2:31" ht="15" x14ac:dyDescent="0.25">
      <c r="B1877"/>
      <c r="C1877"/>
      <c r="D1877"/>
      <c r="E1877"/>
      <c r="F1877"/>
      <c r="G1877"/>
      <c r="H1877"/>
      <c r="I1877"/>
      <c r="J1877"/>
      <c r="K1877"/>
      <c r="L1877"/>
      <c r="M1877"/>
      <c r="N1877"/>
      <c r="O1877"/>
      <c r="P1877"/>
      <c r="Q1877"/>
      <c r="R1877"/>
      <c r="T1877"/>
      <c r="U1877"/>
      <c r="V1877"/>
      <c r="W1877"/>
      <c r="X1877" s="75"/>
      <c r="Y1877"/>
      <c r="Z1877" s="75"/>
      <c r="AA1877" s="75"/>
      <c r="AB1877"/>
      <c r="AC1877"/>
      <c r="AD1877"/>
      <c r="AE1877"/>
    </row>
    <row r="1878" spans="2:31" ht="15" x14ac:dyDescent="0.25">
      <c r="B1878"/>
      <c r="C1878"/>
      <c r="D1878"/>
      <c r="E1878"/>
      <c r="F1878"/>
      <c r="G1878"/>
      <c r="H1878"/>
      <c r="I1878"/>
      <c r="J1878"/>
      <c r="K1878"/>
      <c r="L1878"/>
      <c r="M1878"/>
      <c r="N1878"/>
      <c r="O1878"/>
      <c r="P1878"/>
      <c r="Q1878"/>
      <c r="R1878"/>
      <c r="T1878"/>
      <c r="U1878"/>
      <c r="V1878"/>
      <c r="W1878"/>
      <c r="X1878" s="75"/>
      <c r="Y1878"/>
      <c r="Z1878" s="75"/>
      <c r="AA1878" s="75"/>
      <c r="AB1878"/>
      <c r="AC1878"/>
      <c r="AD1878"/>
      <c r="AE1878"/>
    </row>
    <row r="1879" spans="2:31" ht="15" x14ac:dyDescent="0.25">
      <c r="B1879"/>
      <c r="C1879"/>
      <c r="D1879"/>
      <c r="E1879"/>
      <c r="F1879"/>
      <c r="G1879"/>
      <c r="H1879"/>
      <c r="I1879"/>
      <c r="J1879"/>
      <c r="K1879"/>
      <c r="L1879"/>
      <c r="M1879"/>
      <c r="N1879"/>
      <c r="O1879"/>
      <c r="P1879"/>
      <c r="Q1879"/>
      <c r="R1879"/>
      <c r="T1879"/>
      <c r="U1879"/>
      <c r="V1879"/>
      <c r="W1879"/>
      <c r="X1879" s="75"/>
      <c r="Y1879"/>
      <c r="Z1879" s="75"/>
      <c r="AA1879" s="75"/>
      <c r="AB1879"/>
      <c r="AC1879"/>
      <c r="AD1879"/>
      <c r="AE1879"/>
    </row>
    <row r="1880" spans="2:31" ht="15" x14ac:dyDescent="0.25">
      <c r="B1880"/>
      <c r="C1880"/>
      <c r="D1880"/>
      <c r="E1880"/>
      <c r="F1880"/>
      <c r="G1880"/>
      <c r="H1880"/>
      <c r="I1880"/>
      <c r="J1880"/>
      <c r="K1880"/>
      <c r="L1880"/>
      <c r="M1880"/>
      <c r="N1880"/>
      <c r="O1880"/>
      <c r="P1880"/>
      <c r="Q1880"/>
      <c r="R1880"/>
      <c r="T1880"/>
      <c r="U1880"/>
      <c r="V1880"/>
      <c r="W1880"/>
      <c r="X1880" s="75"/>
      <c r="Y1880"/>
      <c r="Z1880" s="75"/>
      <c r="AA1880" s="75"/>
      <c r="AB1880"/>
      <c r="AC1880"/>
      <c r="AD1880"/>
      <c r="AE1880"/>
    </row>
    <row r="1881" spans="2:31" ht="15" x14ac:dyDescent="0.25">
      <c r="B1881"/>
      <c r="C1881"/>
      <c r="D1881"/>
      <c r="E1881"/>
      <c r="F1881"/>
      <c r="G1881"/>
      <c r="H1881"/>
      <c r="I1881"/>
      <c r="J1881"/>
      <c r="K1881"/>
      <c r="L1881"/>
      <c r="M1881"/>
      <c r="N1881"/>
      <c r="O1881"/>
      <c r="P1881"/>
      <c r="Q1881"/>
      <c r="R1881"/>
      <c r="T1881"/>
      <c r="U1881"/>
      <c r="V1881"/>
      <c r="W1881"/>
      <c r="X1881" s="75"/>
      <c r="Y1881"/>
      <c r="Z1881" s="75"/>
      <c r="AA1881" s="75"/>
      <c r="AB1881"/>
      <c r="AC1881"/>
      <c r="AD1881"/>
      <c r="AE1881"/>
    </row>
    <row r="1882" spans="2:31" ht="15" x14ac:dyDescent="0.25">
      <c r="B1882"/>
      <c r="C1882"/>
      <c r="D1882"/>
      <c r="E1882"/>
      <c r="F1882"/>
      <c r="G1882"/>
      <c r="H1882"/>
      <c r="I1882"/>
      <c r="J1882"/>
      <c r="K1882"/>
      <c r="L1882"/>
      <c r="M1882"/>
      <c r="N1882"/>
      <c r="O1882"/>
      <c r="P1882"/>
      <c r="Q1882"/>
      <c r="R1882"/>
      <c r="T1882"/>
      <c r="U1882"/>
      <c r="V1882"/>
      <c r="W1882"/>
      <c r="X1882" s="75"/>
      <c r="Y1882"/>
      <c r="Z1882" s="75"/>
      <c r="AA1882" s="75"/>
      <c r="AB1882"/>
      <c r="AC1882"/>
      <c r="AD1882"/>
      <c r="AE1882"/>
    </row>
    <row r="1883" spans="2:31" ht="15" x14ac:dyDescent="0.25">
      <c r="B1883"/>
      <c r="C1883"/>
      <c r="D1883"/>
      <c r="E1883"/>
      <c r="F1883"/>
      <c r="G1883"/>
      <c r="H1883"/>
      <c r="I1883"/>
      <c r="J1883"/>
      <c r="K1883"/>
      <c r="L1883"/>
      <c r="M1883"/>
      <c r="N1883"/>
      <c r="O1883"/>
      <c r="P1883"/>
      <c r="Q1883"/>
      <c r="R1883"/>
      <c r="T1883"/>
      <c r="U1883"/>
      <c r="V1883"/>
      <c r="W1883"/>
      <c r="X1883" s="75"/>
      <c r="Y1883"/>
      <c r="Z1883" s="75"/>
      <c r="AA1883"/>
      <c r="AB1883"/>
      <c r="AC1883"/>
      <c r="AD1883"/>
      <c r="AE1883"/>
    </row>
    <row r="1884" spans="2:31" ht="15" x14ac:dyDescent="0.25">
      <c r="B1884"/>
      <c r="C1884"/>
      <c r="D1884"/>
      <c r="E1884"/>
      <c r="F1884"/>
      <c r="G1884"/>
      <c r="H1884"/>
      <c r="I1884"/>
      <c r="J1884"/>
      <c r="K1884"/>
      <c r="L1884"/>
      <c r="M1884"/>
      <c r="N1884"/>
      <c r="O1884"/>
      <c r="P1884"/>
      <c r="Q1884"/>
      <c r="R1884"/>
      <c r="T1884"/>
      <c r="U1884"/>
      <c r="V1884"/>
      <c r="W1884"/>
      <c r="X1884" s="75"/>
      <c r="Y1884"/>
      <c r="Z1884" s="75"/>
      <c r="AA1884"/>
      <c r="AB1884"/>
      <c r="AC1884"/>
      <c r="AD1884"/>
      <c r="AE1884"/>
    </row>
    <row r="1885" spans="2:31" ht="15" x14ac:dyDescent="0.25">
      <c r="B1885"/>
      <c r="C1885"/>
      <c r="D1885"/>
      <c r="E1885"/>
      <c r="F1885"/>
      <c r="G1885"/>
      <c r="H1885"/>
      <c r="I1885"/>
      <c r="J1885"/>
      <c r="K1885"/>
      <c r="L1885"/>
      <c r="M1885"/>
      <c r="N1885"/>
      <c r="O1885"/>
      <c r="P1885"/>
      <c r="Q1885"/>
      <c r="R1885"/>
      <c r="T1885"/>
      <c r="U1885"/>
      <c r="V1885"/>
      <c r="W1885"/>
      <c r="X1885" s="75"/>
      <c r="Y1885"/>
      <c r="Z1885"/>
      <c r="AA1885"/>
      <c r="AB1885"/>
      <c r="AC1885"/>
      <c r="AD1885"/>
      <c r="AE1885"/>
    </row>
    <row r="1886" spans="2:31" ht="15" x14ac:dyDescent="0.25">
      <c r="B1886"/>
      <c r="C1886"/>
      <c r="D1886"/>
      <c r="E1886"/>
      <c r="F1886"/>
      <c r="G1886"/>
      <c r="H1886"/>
      <c r="I1886"/>
      <c r="J1886"/>
      <c r="K1886"/>
      <c r="L1886"/>
      <c r="M1886"/>
      <c r="N1886"/>
      <c r="O1886"/>
      <c r="P1886"/>
      <c r="Q1886"/>
      <c r="R1886"/>
      <c r="T1886"/>
      <c r="U1886"/>
      <c r="V1886"/>
      <c r="W1886"/>
      <c r="X1886" s="75"/>
      <c r="Y1886"/>
      <c r="Z1886" s="75"/>
      <c r="AA1886" s="75"/>
      <c r="AB1886"/>
      <c r="AC1886"/>
      <c r="AD1886"/>
      <c r="AE1886"/>
    </row>
    <row r="1887" spans="2:31" ht="15" x14ac:dyDescent="0.25">
      <c r="B1887"/>
      <c r="C1887"/>
      <c r="D1887"/>
      <c r="E1887"/>
      <c r="F1887"/>
      <c r="G1887"/>
      <c r="H1887"/>
      <c r="I1887"/>
      <c r="J1887"/>
      <c r="K1887"/>
      <c r="L1887"/>
      <c r="M1887"/>
      <c r="N1887"/>
      <c r="O1887"/>
      <c r="P1887"/>
      <c r="Q1887"/>
      <c r="R1887"/>
      <c r="T1887"/>
      <c r="U1887"/>
      <c r="V1887"/>
      <c r="W1887"/>
      <c r="X1887" s="75"/>
      <c r="Y1887"/>
      <c r="Z1887" s="75"/>
      <c r="AA1887" s="75"/>
      <c r="AB1887"/>
      <c r="AC1887"/>
      <c r="AD1887"/>
      <c r="AE1887"/>
    </row>
    <row r="1888" spans="2:31" ht="15" x14ac:dyDescent="0.25">
      <c r="B1888"/>
      <c r="C1888"/>
      <c r="D1888"/>
      <c r="E1888"/>
      <c r="F1888"/>
      <c r="G1888"/>
      <c r="H1888"/>
      <c r="I1888"/>
      <c r="J1888"/>
      <c r="K1888"/>
      <c r="L1888"/>
      <c r="M1888"/>
      <c r="N1888"/>
      <c r="O1888"/>
      <c r="P1888"/>
      <c r="Q1888"/>
      <c r="R1888"/>
      <c r="T1888"/>
      <c r="U1888"/>
      <c r="V1888"/>
      <c r="W1888"/>
      <c r="X1888" s="75"/>
      <c r="Y1888"/>
      <c r="Z1888" s="75"/>
      <c r="AA1888" s="75"/>
      <c r="AB1888"/>
      <c r="AC1888"/>
      <c r="AD1888"/>
      <c r="AE1888"/>
    </row>
    <row r="1889" spans="2:31" ht="15" x14ac:dyDescent="0.25">
      <c r="B1889"/>
      <c r="C1889"/>
      <c r="D1889"/>
      <c r="E1889"/>
      <c r="F1889"/>
      <c r="G1889"/>
      <c r="H1889"/>
      <c r="I1889"/>
      <c r="J1889"/>
      <c r="K1889"/>
      <c r="L1889"/>
      <c r="M1889"/>
      <c r="N1889"/>
      <c r="O1889"/>
      <c r="P1889"/>
      <c r="Q1889"/>
      <c r="R1889"/>
      <c r="T1889"/>
      <c r="U1889"/>
      <c r="V1889"/>
      <c r="W1889"/>
      <c r="X1889" s="75"/>
      <c r="Y1889"/>
      <c r="Z1889" s="75"/>
      <c r="AA1889" s="75"/>
      <c r="AB1889"/>
      <c r="AC1889"/>
      <c r="AD1889"/>
      <c r="AE1889"/>
    </row>
    <row r="1890" spans="2:31" ht="15" x14ac:dyDescent="0.25">
      <c r="B1890"/>
      <c r="C1890"/>
      <c r="D1890"/>
      <c r="E1890"/>
      <c r="F1890"/>
      <c r="G1890"/>
      <c r="H1890"/>
      <c r="I1890"/>
      <c r="J1890"/>
      <c r="K1890"/>
      <c r="L1890"/>
      <c r="M1890"/>
      <c r="N1890"/>
      <c r="O1890"/>
      <c r="P1890"/>
      <c r="Q1890"/>
      <c r="R1890"/>
      <c r="T1890"/>
      <c r="U1890"/>
      <c r="V1890"/>
      <c r="W1890"/>
      <c r="X1890" s="75"/>
      <c r="Y1890"/>
      <c r="Z1890" s="75"/>
      <c r="AA1890" s="75"/>
      <c r="AB1890"/>
      <c r="AC1890"/>
      <c r="AD1890"/>
      <c r="AE1890"/>
    </row>
    <row r="1891" spans="2:31" ht="15" x14ac:dyDescent="0.25">
      <c r="B1891"/>
      <c r="C1891"/>
      <c r="D1891"/>
      <c r="E1891"/>
      <c r="F1891"/>
      <c r="G1891"/>
      <c r="H1891"/>
      <c r="I1891"/>
      <c r="J1891"/>
      <c r="K1891"/>
      <c r="L1891"/>
      <c r="M1891"/>
      <c r="N1891"/>
      <c r="O1891"/>
      <c r="P1891"/>
      <c r="Q1891"/>
      <c r="R1891"/>
      <c r="T1891"/>
      <c r="U1891"/>
      <c r="V1891"/>
      <c r="W1891"/>
      <c r="X1891" s="75"/>
      <c r="Y1891"/>
      <c r="Z1891" s="75"/>
      <c r="AA1891" s="75"/>
      <c r="AB1891"/>
      <c r="AC1891"/>
      <c r="AD1891"/>
      <c r="AE1891"/>
    </row>
    <row r="1892" spans="2:31" ht="15" x14ac:dyDescent="0.25">
      <c r="B1892"/>
      <c r="C1892"/>
      <c r="D1892"/>
      <c r="E1892"/>
      <c r="F1892"/>
      <c r="G1892"/>
      <c r="H1892"/>
      <c r="I1892"/>
      <c r="J1892"/>
      <c r="K1892"/>
      <c r="L1892"/>
      <c r="M1892"/>
      <c r="N1892"/>
      <c r="O1892"/>
      <c r="P1892"/>
      <c r="Q1892"/>
      <c r="R1892"/>
      <c r="T1892"/>
      <c r="U1892"/>
      <c r="V1892"/>
      <c r="W1892"/>
      <c r="X1892" s="75"/>
      <c r="Y1892"/>
      <c r="Z1892" s="75"/>
      <c r="AA1892" s="75"/>
      <c r="AB1892"/>
      <c r="AC1892"/>
      <c r="AD1892"/>
      <c r="AE1892"/>
    </row>
    <row r="1893" spans="2:31" ht="15" x14ac:dyDescent="0.25">
      <c r="B1893"/>
      <c r="C1893"/>
      <c r="D1893"/>
      <c r="E1893"/>
      <c r="F1893"/>
      <c r="G1893"/>
      <c r="H1893"/>
      <c r="I1893"/>
      <c r="J1893"/>
      <c r="K1893"/>
      <c r="L1893"/>
      <c r="M1893"/>
      <c r="N1893"/>
      <c r="O1893"/>
      <c r="P1893"/>
      <c r="Q1893"/>
      <c r="R1893"/>
      <c r="T1893"/>
      <c r="U1893"/>
      <c r="V1893"/>
      <c r="W1893"/>
      <c r="X1893" s="75"/>
      <c r="Y1893"/>
      <c r="Z1893" s="75"/>
      <c r="AA1893" s="75"/>
      <c r="AB1893"/>
      <c r="AC1893"/>
      <c r="AD1893"/>
      <c r="AE1893"/>
    </row>
    <row r="1894" spans="2:31" ht="15" x14ac:dyDescent="0.25">
      <c r="B1894"/>
      <c r="C1894"/>
      <c r="D1894"/>
      <c r="E1894"/>
      <c r="F1894"/>
      <c r="G1894"/>
      <c r="H1894"/>
      <c r="I1894"/>
      <c r="J1894"/>
      <c r="K1894"/>
      <c r="L1894"/>
      <c r="M1894"/>
      <c r="N1894"/>
      <c r="O1894"/>
      <c r="P1894"/>
      <c r="Q1894"/>
      <c r="R1894"/>
      <c r="T1894"/>
      <c r="U1894"/>
      <c r="V1894"/>
      <c r="W1894"/>
      <c r="X1894" s="75"/>
      <c r="Y1894"/>
      <c r="Z1894"/>
      <c r="AA1894"/>
      <c r="AB1894"/>
      <c r="AC1894"/>
      <c r="AD1894"/>
      <c r="AE1894"/>
    </row>
    <row r="1895" spans="2:31" ht="15" x14ac:dyDescent="0.25">
      <c r="B1895"/>
      <c r="C1895"/>
      <c r="D1895"/>
      <c r="E1895"/>
      <c r="F1895"/>
      <c r="G1895"/>
      <c r="H1895"/>
      <c r="I1895"/>
      <c r="J1895"/>
      <c r="K1895"/>
      <c r="L1895"/>
      <c r="M1895"/>
      <c r="N1895"/>
      <c r="O1895"/>
      <c r="P1895"/>
      <c r="Q1895"/>
      <c r="R1895"/>
      <c r="T1895"/>
      <c r="U1895"/>
      <c r="V1895"/>
      <c r="W1895"/>
      <c r="X1895" s="75"/>
      <c r="Y1895"/>
      <c r="Z1895"/>
      <c r="AA1895"/>
      <c r="AB1895"/>
      <c r="AC1895"/>
      <c r="AD1895"/>
      <c r="AE1895"/>
    </row>
    <row r="1896" spans="2:31" ht="15" x14ac:dyDescent="0.25">
      <c r="B1896"/>
      <c r="C1896"/>
      <c r="D1896"/>
      <c r="E1896"/>
      <c r="F1896"/>
      <c r="G1896"/>
      <c r="H1896"/>
      <c r="I1896"/>
      <c r="J1896"/>
      <c r="K1896"/>
      <c r="L1896"/>
      <c r="M1896"/>
      <c r="N1896"/>
      <c r="O1896"/>
      <c r="P1896"/>
      <c r="Q1896"/>
      <c r="R1896"/>
      <c r="T1896"/>
      <c r="U1896"/>
      <c r="V1896"/>
      <c r="W1896"/>
      <c r="X1896" s="75"/>
      <c r="Y1896"/>
      <c r="Z1896" s="75"/>
      <c r="AA1896" s="75"/>
      <c r="AB1896"/>
      <c r="AC1896"/>
      <c r="AD1896"/>
      <c r="AE1896"/>
    </row>
    <row r="1897" spans="2:31" ht="15" x14ac:dyDescent="0.25">
      <c r="B1897"/>
      <c r="C1897"/>
      <c r="D1897"/>
      <c r="E1897"/>
      <c r="F1897"/>
      <c r="G1897"/>
      <c r="H1897"/>
      <c r="I1897"/>
      <c r="J1897"/>
      <c r="K1897"/>
      <c r="L1897"/>
      <c r="M1897"/>
      <c r="N1897"/>
      <c r="O1897"/>
      <c r="P1897"/>
      <c r="Q1897"/>
      <c r="R1897"/>
      <c r="T1897"/>
      <c r="U1897"/>
      <c r="V1897"/>
      <c r="W1897"/>
      <c r="X1897" s="75"/>
      <c r="Y1897"/>
      <c r="Z1897"/>
      <c r="AA1897"/>
      <c r="AB1897"/>
      <c r="AC1897"/>
      <c r="AD1897"/>
      <c r="AE1897"/>
    </row>
    <row r="1898" spans="2:31" ht="15" x14ac:dyDescent="0.25">
      <c r="B1898"/>
      <c r="C1898"/>
      <c r="D1898"/>
      <c r="E1898"/>
      <c r="F1898"/>
      <c r="G1898"/>
      <c r="H1898"/>
      <c r="I1898"/>
      <c r="J1898"/>
      <c r="K1898"/>
      <c r="L1898"/>
      <c r="M1898"/>
      <c r="N1898"/>
      <c r="O1898"/>
      <c r="P1898"/>
      <c r="Q1898"/>
      <c r="R1898"/>
      <c r="T1898"/>
      <c r="U1898"/>
      <c r="V1898"/>
      <c r="W1898"/>
      <c r="X1898" s="75"/>
      <c r="Y1898"/>
      <c r="Z1898" s="75"/>
      <c r="AA1898" s="75"/>
      <c r="AB1898"/>
      <c r="AC1898"/>
      <c r="AD1898"/>
      <c r="AE1898"/>
    </row>
    <row r="1899" spans="2:31" ht="15" x14ac:dyDescent="0.25">
      <c r="B1899"/>
      <c r="C1899"/>
      <c r="D1899"/>
      <c r="E1899"/>
      <c r="F1899"/>
      <c r="G1899"/>
      <c r="H1899"/>
      <c r="I1899"/>
      <c r="J1899"/>
      <c r="K1899"/>
      <c r="L1899"/>
      <c r="M1899"/>
      <c r="N1899"/>
      <c r="O1899"/>
      <c r="P1899"/>
      <c r="Q1899"/>
      <c r="R1899"/>
      <c r="T1899"/>
      <c r="U1899"/>
      <c r="V1899"/>
      <c r="W1899"/>
      <c r="X1899" s="75"/>
      <c r="Y1899"/>
      <c r="Z1899" s="75"/>
      <c r="AA1899" s="75"/>
      <c r="AB1899"/>
      <c r="AC1899"/>
      <c r="AD1899"/>
      <c r="AE1899"/>
    </row>
    <row r="1900" spans="2:31" ht="15" x14ac:dyDescent="0.25">
      <c r="B1900"/>
      <c r="C1900"/>
      <c r="D1900"/>
      <c r="E1900"/>
      <c r="F1900"/>
      <c r="G1900"/>
      <c r="H1900"/>
      <c r="I1900"/>
      <c r="J1900"/>
      <c r="K1900"/>
      <c r="L1900"/>
      <c r="M1900"/>
      <c r="N1900"/>
      <c r="O1900"/>
      <c r="P1900"/>
      <c r="Q1900"/>
      <c r="R1900"/>
      <c r="T1900"/>
      <c r="U1900"/>
      <c r="V1900"/>
      <c r="W1900"/>
      <c r="X1900" s="75"/>
      <c r="Y1900"/>
      <c r="Z1900" s="75"/>
      <c r="AA1900" s="75"/>
      <c r="AB1900"/>
      <c r="AC1900"/>
      <c r="AD1900"/>
      <c r="AE1900"/>
    </row>
    <row r="1901" spans="2:31" ht="15" x14ac:dyDescent="0.25">
      <c r="B1901"/>
      <c r="C1901"/>
      <c r="D1901"/>
      <c r="E1901"/>
      <c r="F1901"/>
      <c r="G1901"/>
      <c r="H1901"/>
      <c r="I1901"/>
      <c r="J1901"/>
      <c r="K1901"/>
      <c r="L1901"/>
      <c r="M1901"/>
      <c r="N1901"/>
      <c r="O1901"/>
      <c r="P1901"/>
      <c r="Q1901"/>
      <c r="R1901"/>
      <c r="T1901"/>
      <c r="U1901"/>
      <c r="V1901"/>
      <c r="W1901"/>
      <c r="X1901" s="75"/>
      <c r="Y1901"/>
      <c r="Z1901" s="75"/>
      <c r="AA1901" s="75"/>
      <c r="AB1901"/>
      <c r="AC1901"/>
      <c r="AD1901"/>
      <c r="AE1901"/>
    </row>
    <row r="1902" spans="2:31" ht="15" x14ac:dyDescent="0.25">
      <c r="B1902"/>
      <c r="C1902"/>
      <c r="D1902"/>
      <c r="E1902"/>
      <c r="F1902"/>
      <c r="G1902"/>
      <c r="H1902"/>
      <c r="I1902"/>
      <c r="J1902"/>
      <c r="K1902"/>
      <c r="L1902"/>
      <c r="M1902"/>
      <c r="N1902"/>
      <c r="O1902"/>
      <c r="P1902"/>
      <c r="Q1902"/>
      <c r="R1902"/>
      <c r="T1902"/>
      <c r="U1902"/>
      <c r="V1902"/>
      <c r="W1902"/>
      <c r="X1902" s="75"/>
      <c r="Y1902"/>
      <c r="Z1902" s="75"/>
      <c r="AA1902" s="75"/>
      <c r="AB1902"/>
      <c r="AC1902"/>
      <c r="AD1902"/>
      <c r="AE1902"/>
    </row>
    <row r="1903" spans="2:31" ht="15" x14ac:dyDescent="0.25">
      <c r="B1903"/>
      <c r="C1903"/>
      <c r="D1903"/>
      <c r="E1903"/>
      <c r="F1903"/>
      <c r="G1903"/>
      <c r="H1903"/>
      <c r="I1903"/>
      <c r="J1903"/>
      <c r="K1903"/>
      <c r="L1903"/>
      <c r="M1903"/>
      <c r="N1903"/>
      <c r="O1903"/>
      <c r="P1903"/>
      <c r="Q1903"/>
      <c r="R1903"/>
      <c r="T1903"/>
      <c r="U1903"/>
      <c r="V1903"/>
      <c r="W1903"/>
      <c r="X1903" s="75"/>
      <c r="Y1903"/>
      <c r="Z1903" s="75"/>
      <c r="AA1903" s="75"/>
      <c r="AB1903"/>
      <c r="AC1903"/>
      <c r="AD1903"/>
      <c r="AE1903"/>
    </row>
    <row r="1904" spans="2:31" ht="15" x14ac:dyDescent="0.25">
      <c r="B1904"/>
      <c r="C1904"/>
      <c r="D1904"/>
      <c r="E1904"/>
      <c r="F1904"/>
      <c r="G1904"/>
      <c r="H1904"/>
      <c r="I1904"/>
      <c r="J1904"/>
      <c r="K1904"/>
      <c r="L1904"/>
      <c r="M1904"/>
      <c r="N1904"/>
      <c r="O1904"/>
      <c r="P1904"/>
      <c r="Q1904"/>
      <c r="R1904"/>
      <c r="T1904"/>
      <c r="U1904"/>
      <c r="V1904"/>
      <c r="W1904"/>
      <c r="X1904" s="75"/>
      <c r="Y1904"/>
      <c r="Z1904" s="75"/>
      <c r="AA1904" s="75"/>
      <c r="AB1904"/>
      <c r="AC1904"/>
      <c r="AD1904"/>
      <c r="AE1904"/>
    </row>
    <row r="1905" spans="2:31" ht="15" x14ac:dyDescent="0.25">
      <c r="B1905"/>
      <c r="C1905"/>
      <c r="D1905"/>
      <c r="E1905"/>
      <c r="F1905"/>
      <c r="G1905"/>
      <c r="H1905"/>
      <c r="I1905"/>
      <c r="J1905"/>
      <c r="K1905"/>
      <c r="L1905"/>
      <c r="M1905"/>
      <c r="N1905"/>
      <c r="O1905"/>
      <c r="P1905"/>
      <c r="Q1905"/>
      <c r="R1905"/>
      <c r="T1905"/>
      <c r="U1905"/>
      <c r="V1905"/>
      <c r="W1905"/>
      <c r="X1905" s="75"/>
      <c r="Y1905"/>
      <c r="Z1905" s="75"/>
      <c r="AA1905" s="75"/>
      <c r="AB1905"/>
      <c r="AC1905"/>
      <c r="AD1905"/>
      <c r="AE1905"/>
    </row>
    <row r="1906" spans="2:31" ht="15" x14ac:dyDescent="0.25">
      <c r="B1906"/>
      <c r="C1906"/>
      <c r="D1906"/>
      <c r="E1906"/>
      <c r="F1906"/>
      <c r="G1906"/>
      <c r="H1906"/>
      <c r="I1906"/>
      <c r="J1906"/>
      <c r="K1906"/>
      <c r="L1906"/>
      <c r="M1906"/>
      <c r="N1906"/>
      <c r="O1906"/>
      <c r="P1906"/>
      <c r="Q1906"/>
      <c r="R1906"/>
      <c r="T1906"/>
      <c r="U1906"/>
      <c r="V1906"/>
      <c r="W1906"/>
      <c r="X1906" s="75"/>
      <c r="Y1906"/>
      <c r="Z1906" s="75"/>
      <c r="AA1906" s="75"/>
      <c r="AB1906"/>
      <c r="AC1906"/>
      <c r="AD1906"/>
      <c r="AE1906"/>
    </row>
    <row r="1907" spans="2:31" ht="15" x14ac:dyDescent="0.25">
      <c r="B1907"/>
      <c r="C1907"/>
      <c r="D1907"/>
      <c r="E1907"/>
      <c r="F1907"/>
      <c r="G1907"/>
      <c r="H1907"/>
      <c r="I1907"/>
      <c r="J1907"/>
      <c r="K1907"/>
      <c r="L1907"/>
      <c r="M1907"/>
      <c r="N1907"/>
      <c r="O1907"/>
      <c r="P1907"/>
      <c r="Q1907"/>
      <c r="R1907"/>
      <c r="T1907"/>
      <c r="U1907"/>
      <c r="V1907"/>
      <c r="W1907"/>
      <c r="X1907" s="75"/>
      <c r="Y1907"/>
      <c r="Z1907"/>
      <c r="AA1907"/>
      <c r="AB1907"/>
      <c r="AC1907"/>
      <c r="AD1907"/>
      <c r="AE1907"/>
    </row>
    <row r="1908" spans="2:31" ht="15" x14ac:dyDescent="0.25">
      <c r="B1908"/>
      <c r="C1908"/>
      <c r="D1908"/>
      <c r="E1908"/>
      <c r="F1908"/>
      <c r="G1908"/>
      <c r="H1908"/>
      <c r="I1908"/>
      <c r="J1908"/>
      <c r="K1908"/>
      <c r="L1908"/>
      <c r="M1908"/>
      <c r="N1908"/>
      <c r="O1908"/>
      <c r="P1908"/>
      <c r="Q1908"/>
      <c r="R1908"/>
      <c r="T1908"/>
      <c r="U1908"/>
      <c r="V1908"/>
      <c r="W1908"/>
      <c r="X1908" s="75"/>
      <c r="Y1908"/>
      <c r="Z1908"/>
      <c r="AA1908"/>
      <c r="AB1908"/>
      <c r="AC1908"/>
      <c r="AD1908"/>
      <c r="AE1908"/>
    </row>
    <row r="1909" spans="2:31" ht="15" x14ac:dyDescent="0.25">
      <c r="B1909"/>
      <c r="C1909"/>
      <c r="D1909"/>
      <c r="E1909"/>
      <c r="F1909"/>
      <c r="G1909"/>
      <c r="H1909"/>
      <c r="I1909"/>
      <c r="J1909"/>
      <c r="K1909"/>
      <c r="L1909"/>
      <c r="M1909"/>
      <c r="N1909"/>
      <c r="O1909"/>
      <c r="P1909"/>
      <c r="Q1909"/>
      <c r="R1909"/>
      <c r="T1909"/>
      <c r="U1909"/>
      <c r="V1909"/>
      <c r="W1909"/>
      <c r="X1909" s="75"/>
      <c r="Y1909"/>
      <c r="Z1909"/>
      <c r="AA1909"/>
      <c r="AB1909"/>
      <c r="AC1909"/>
      <c r="AD1909"/>
      <c r="AE1909"/>
    </row>
    <row r="1910" spans="2:31" ht="15" x14ac:dyDescent="0.25">
      <c r="B1910"/>
      <c r="C1910"/>
      <c r="D1910"/>
      <c r="E1910"/>
      <c r="F1910"/>
      <c r="G1910"/>
      <c r="H1910"/>
      <c r="I1910"/>
      <c r="J1910"/>
      <c r="K1910"/>
      <c r="L1910"/>
      <c r="M1910"/>
      <c r="N1910"/>
      <c r="O1910"/>
      <c r="P1910"/>
      <c r="Q1910"/>
      <c r="R1910"/>
      <c r="T1910"/>
      <c r="U1910"/>
      <c r="V1910"/>
      <c r="W1910"/>
      <c r="X1910" s="75"/>
      <c r="Y1910"/>
      <c r="Z1910"/>
      <c r="AA1910"/>
      <c r="AB1910"/>
      <c r="AC1910"/>
      <c r="AD1910"/>
      <c r="AE1910"/>
    </row>
    <row r="1911" spans="2:31" ht="15" x14ac:dyDescent="0.25">
      <c r="B1911"/>
      <c r="C1911"/>
      <c r="D1911"/>
      <c r="E1911"/>
      <c r="F1911"/>
      <c r="G1911"/>
      <c r="H1911"/>
      <c r="I1911"/>
      <c r="J1911"/>
      <c r="K1911"/>
      <c r="L1911"/>
      <c r="M1911"/>
      <c r="N1911"/>
      <c r="O1911"/>
      <c r="P1911"/>
      <c r="Q1911"/>
      <c r="R1911"/>
      <c r="T1911"/>
      <c r="U1911"/>
      <c r="V1911"/>
      <c r="W1911"/>
      <c r="X1911" s="75"/>
      <c r="Y1911"/>
      <c r="Z1911"/>
      <c r="AA1911"/>
      <c r="AB1911"/>
      <c r="AC1911"/>
      <c r="AD1911"/>
      <c r="AE1911"/>
    </row>
    <row r="1912" spans="2:31" ht="15" x14ac:dyDescent="0.25">
      <c r="B1912"/>
      <c r="C1912"/>
      <c r="D1912"/>
      <c r="E1912"/>
      <c r="F1912"/>
      <c r="G1912"/>
      <c r="H1912"/>
      <c r="I1912"/>
      <c r="J1912"/>
      <c r="K1912"/>
      <c r="L1912"/>
      <c r="M1912"/>
      <c r="N1912"/>
      <c r="O1912"/>
      <c r="P1912"/>
      <c r="Q1912"/>
      <c r="R1912"/>
      <c r="T1912"/>
      <c r="U1912"/>
      <c r="V1912"/>
      <c r="W1912"/>
      <c r="X1912" s="75"/>
      <c r="Y1912"/>
      <c r="Z1912" s="75"/>
      <c r="AA1912" s="75"/>
      <c r="AB1912"/>
      <c r="AC1912"/>
      <c r="AD1912"/>
      <c r="AE1912"/>
    </row>
    <row r="1913" spans="2:31" ht="15" x14ac:dyDescent="0.25">
      <c r="B1913"/>
      <c r="C1913"/>
      <c r="D1913"/>
      <c r="E1913"/>
      <c r="F1913"/>
      <c r="G1913"/>
      <c r="H1913"/>
      <c r="I1913"/>
      <c r="J1913"/>
      <c r="K1913"/>
      <c r="L1913"/>
      <c r="M1913"/>
      <c r="N1913"/>
      <c r="O1913"/>
      <c r="P1913"/>
      <c r="Q1913"/>
      <c r="R1913"/>
      <c r="T1913"/>
      <c r="U1913"/>
      <c r="V1913"/>
      <c r="W1913"/>
      <c r="X1913" s="75"/>
      <c r="Y1913"/>
      <c r="Z1913" s="75"/>
      <c r="AA1913" s="75"/>
      <c r="AB1913"/>
      <c r="AC1913"/>
      <c r="AD1913"/>
      <c r="AE1913"/>
    </row>
    <row r="1914" spans="2:31" ht="15" x14ac:dyDescent="0.25">
      <c r="B1914"/>
      <c r="C1914"/>
      <c r="D1914"/>
      <c r="E1914"/>
      <c r="F1914"/>
      <c r="G1914"/>
      <c r="H1914"/>
      <c r="I1914"/>
      <c r="J1914"/>
      <c r="K1914"/>
      <c r="L1914"/>
      <c r="M1914"/>
      <c r="N1914"/>
      <c r="O1914"/>
      <c r="P1914"/>
      <c r="Q1914"/>
      <c r="R1914"/>
      <c r="T1914"/>
      <c r="U1914"/>
      <c r="V1914"/>
      <c r="W1914"/>
      <c r="X1914" s="75"/>
      <c r="Y1914"/>
      <c r="Z1914" s="75"/>
      <c r="AA1914" s="75"/>
      <c r="AB1914"/>
      <c r="AC1914"/>
      <c r="AD1914"/>
      <c r="AE1914"/>
    </row>
    <row r="1915" spans="2:31" ht="15" x14ac:dyDescent="0.25">
      <c r="B1915"/>
      <c r="C1915"/>
      <c r="D1915"/>
      <c r="E1915"/>
      <c r="F1915"/>
      <c r="G1915"/>
      <c r="H1915"/>
      <c r="I1915"/>
      <c r="J1915"/>
      <c r="K1915"/>
      <c r="L1915"/>
      <c r="M1915"/>
      <c r="N1915"/>
      <c r="O1915"/>
      <c r="P1915"/>
      <c r="Q1915"/>
      <c r="R1915"/>
      <c r="T1915"/>
      <c r="U1915"/>
      <c r="V1915"/>
      <c r="W1915"/>
      <c r="X1915" s="75"/>
      <c r="Y1915"/>
      <c r="Z1915" s="75"/>
      <c r="AA1915" s="75"/>
      <c r="AB1915"/>
      <c r="AC1915"/>
      <c r="AD1915"/>
      <c r="AE1915"/>
    </row>
    <row r="1916" spans="2:31" ht="15" x14ac:dyDescent="0.25">
      <c r="B1916"/>
      <c r="C1916"/>
      <c r="D1916"/>
      <c r="E1916"/>
      <c r="F1916"/>
      <c r="G1916"/>
      <c r="H1916"/>
      <c r="I1916"/>
      <c r="J1916"/>
      <c r="K1916"/>
      <c r="L1916"/>
      <c r="M1916"/>
      <c r="N1916"/>
      <c r="O1916"/>
      <c r="P1916"/>
      <c r="Q1916"/>
      <c r="R1916"/>
      <c r="T1916"/>
      <c r="U1916"/>
      <c r="V1916"/>
      <c r="W1916"/>
      <c r="X1916" s="75"/>
      <c r="Y1916"/>
      <c r="Z1916" s="75"/>
      <c r="AA1916" s="75"/>
      <c r="AB1916"/>
      <c r="AC1916"/>
      <c r="AD1916"/>
      <c r="AE1916"/>
    </row>
    <row r="1917" spans="2:31" ht="15" x14ac:dyDescent="0.25">
      <c r="B1917"/>
      <c r="C1917"/>
      <c r="D1917"/>
      <c r="E1917"/>
      <c r="F1917"/>
      <c r="G1917"/>
      <c r="H1917"/>
      <c r="I1917"/>
      <c r="J1917"/>
      <c r="K1917"/>
      <c r="L1917"/>
      <c r="M1917"/>
      <c r="N1917"/>
      <c r="O1917"/>
      <c r="P1917"/>
      <c r="Q1917"/>
      <c r="R1917"/>
      <c r="T1917"/>
      <c r="U1917"/>
      <c r="V1917"/>
      <c r="W1917"/>
      <c r="X1917" s="75"/>
      <c r="Y1917"/>
      <c r="Z1917"/>
      <c r="AA1917"/>
      <c r="AB1917"/>
      <c r="AC1917"/>
      <c r="AD1917"/>
      <c r="AE1917"/>
    </row>
    <row r="1918" spans="2:31" ht="15" x14ac:dyDescent="0.25">
      <c r="B1918"/>
      <c r="C1918"/>
      <c r="D1918"/>
      <c r="E1918"/>
      <c r="F1918"/>
      <c r="G1918"/>
      <c r="H1918"/>
      <c r="I1918"/>
      <c r="J1918"/>
      <c r="K1918"/>
      <c r="L1918"/>
      <c r="M1918"/>
      <c r="N1918"/>
      <c r="O1918"/>
      <c r="P1918"/>
      <c r="Q1918"/>
      <c r="R1918"/>
      <c r="T1918"/>
      <c r="U1918"/>
      <c r="V1918"/>
      <c r="W1918"/>
      <c r="X1918" s="75"/>
      <c r="Y1918"/>
      <c r="Z1918"/>
      <c r="AA1918"/>
      <c r="AB1918"/>
      <c r="AC1918"/>
      <c r="AD1918"/>
      <c r="AE1918"/>
    </row>
    <row r="1919" spans="2:31" ht="15" x14ac:dyDescent="0.25">
      <c r="B1919"/>
      <c r="C1919"/>
      <c r="D1919"/>
      <c r="E1919"/>
      <c r="F1919"/>
      <c r="G1919"/>
      <c r="H1919"/>
      <c r="I1919"/>
      <c r="J1919"/>
      <c r="K1919"/>
      <c r="L1919"/>
      <c r="M1919"/>
      <c r="N1919"/>
      <c r="O1919"/>
      <c r="P1919"/>
      <c r="Q1919"/>
      <c r="R1919"/>
      <c r="T1919"/>
      <c r="U1919"/>
      <c r="V1919"/>
      <c r="W1919"/>
      <c r="X1919" s="75"/>
      <c r="Y1919"/>
      <c r="Z1919" s="75"/>
      <c r="AA1919" s="75"/>
      <c r="AB1919"/>
      <c r="AC1919"/>
      <c r="AD1919"/>
      <c r="AE1919"/>
    </row>
    <row r="1920" spans="2:31" ht="15" x14ac:dyDescent="0.25">
      <c r="B1920"/>
      <c r="C1920"/>
      <c r="D1920"/>
      <c r="E1920"/>
      <c r="F1920"/>
      <c r="G1920"/>
      <c r="H1920"/>
      <c r="I1920"/>
      <c r="J1920"/>
      <c r="K1920"/>
      <c r="L1920"/>
      <c r="M1920"/>
      <c r="N1920"/>
      <c r="O1920"/>
      <c r="P1920"/>
      <c r="Q1920"/>
      <c r="R1920"/>
      <c r="T1920"/>
      <c r="U1920"/>
      <c r="V1920"/>
      <c r="W1920"/>
      <c r="X1920" s="75"/>
      <c r="Y1920"/>
      <c r="Z1920"/>
      <c r="AA1920"/>
      <c r="AB1920"/>
      <c r="AC1920"/>
      <c r="AD1920"/>
      <c r="AE1920"/>
    </row>
    <row r="1921" spans="2:31" ht="15" x14ac:dyDescent="0.25">
      <c r="B1921"/>
      <c r="C1921"/>
      <c r="D1921"/>
      <c r="E1921"/>
      <c r="F1921"/>
      <c r="G1921"/>
      <c r="H1921"/>
      <c r="I1921"/>
      <c r="J1921"/>
      <c r="K1921"/>
      <c r="L1921"/>
      <c r="M1921"/>
      <c r="N1921"/>
      <c r="O1921"/>
      <c r="P1921"/>
      <c r="Q1921"/>
      <c r="R1921"/>
      <c r="T1921"/>
      <c r="U1921"/>
      <c r="V1921"/>
      <c r="W1921"/>
      <c r="X1921" s="75"/>
      <c r="Y1921"/>
      <c r="Z1921" s="75"/>
      <c r="AA1921"/>
      <c r="AB1921"/>
      <c r="AC1921"/>
      <c r="AD1921"/>
      <c r="AE1921"/>
    </row>
    <row r="1922" spans="2:31" ht="15" x14ac:dyDescent="0.25">
      <c r="B1922"/>
      <c r="C1922"/>
      <c r="D1922"/>
      <c r="E1922"/>
      <c r="F1922"/>
      <c r="G1922"/>
      <c r="H1922"/>
      <c r="I1922"/>
      <c r="J1922"/>
      <c r="K1922"/>
      <c r="L1922"/>
      <c r="M1922"/>
      <c r="N1922"/>
      <c r="O1922"/>
      <c r="P1922"/>
      <c r="Q1922"/>
      <c r="R1922"/>
      <c r="T1922"/>
      <c r="U1922"/>
      <c r="V1922"/>
      <c r="W1922"/>
      <c r="X1922" s="75"/>
      <c r="Y1922"/>
      <c r="Z1922"/>
      <c r="AA1922"/>
      <c r="AB1922"/>
      <c r="AC1922"/>
      <c r="AD1922"/>
      <c r="AE1922"/>
    </row>
    <row r="1923" spans="2:31" ht="15" x14ac:dyDescent="0.25">
      <c r="B1923"/>
      <c r="C1923"/>
      <c r="D1923"/>
      <c r="E1923"/>
      <c r="F1923"/>
      <c r="G1923"/>
      <c r="H1923"/>
      <c r="I1923"/>
      <c r="J1923"/>
      <c r="K1923"/>
      <c r="L1923"/>
      <c r="M1923"/>
      <c r="N1923"/>
      <c r="O1923"/>
      <c r="P1923"/>
      <c r="Q1923"/>
      <c r="R1923"/>
      <c r="T1923"/>
      <c r="U1923"/>
      <c r="V1923"/>
      <c r="W1923"/>
      <c r="X1923" s="75"/>
      <c r="Y1923"/>
      <c r="Z1923" s="75"/>
      <c r="AA1923" s="75"/>
      <c r="AB1923"/>
      <c r="AC1923"/>
      <c r="AD1923"/>
      <c r="AE1923"/>
    </row>
    <row r="1924" spans="2:31" ht="15" x14ac:dyDescent="0.25">
      <c r="B1924"/>
      <c r="C1924"/>
      <c r="D1924"/>
      <c r="E1924"/>
      <c r="F1924"/>
      <c r="G1924"/>
      <c r="H1924"/>
      <c r="I1924"/>
      <c r="J1924"/>
      <c r="K1924"/>
      <c r="L1924"/>
      <c r="M1924"/>
      <c r="N1924"/>
      <c r="O1924"/>
      <c r="P1924"/>
      <c r="Q1924"/>
      <c r="R1924"/>
      <c r="T1924"/>
      <c r="U1924"/>
      <c r="V1924"/>
      <c r="W1924"/>
      <c r="X1924" s="75"/>
      <c r="Y1924"/>
      <c r="Z1924" s="75"/>
      <c r="AA1924" s="75"/>
      <c r="AB1924"/>
      <c r="AC1924"/>
      <c r="AD1924"/>
      <c r="AE1924"/>
    </row>
    <row r="1925" spans="2:31" ht="15" x14ac:dyDescent="0.25">
      <c r="B1925"/>
      <c r="C1925"/>
      <c r="D1925"/>
      <c r="E1925"/>
      <c r="F1925"/>
      <c r="G1925"/>
      <c r="H1925"/>
      <c r="I1925"/>
      <c r="J1925"/>
      <c r="K1925"/>
      <c r="L1925"/>
      <c r="M1925"/>
      <c r="N1925"/>
      <c r="O1925"/>
      <c r="P1925"/>
      <c r="Q1925"/>
      <c r="R1925"/>
      <c r="T1925"/>
      <c r="U1925"/>
      <c r="V1925"/>
      <c r="W1925"/>
      <c r="X1925" s="75"/>
      <c r="Y1925"/>
      <c r="Z1925" s="75"/>
      <c r="AA1925" s="75"/>
      <c r="AB1925"/>
      <c r="AC1925"/>
      <c r="AD1925"/>
      <c r="AE1925"/>
    </row>
    <row r="1926" spans="2:31" ht="15" x14ac:dyDescent="0.25">
      <c r="B1926"/>
      <c r="C1926"/>
      <c r="D1926"/>
      <c r="E1926"/>
      <c r="F1926"/>
      <c r="G1926"/>
      <c r="H1926"/>
      <c r="I1926"/>
      <c r="J1926"/>
      <c r="K1926"/>
      <c r="L1926"/>
      <c r="M1926"/>
      <c r="N1926"/>
      <c r="O1926"/>
      <c r="P1926"/>
      <c r="Q1926"/>
      <c r="R1926"/>
      <c r="T1926"/>
      <c r="U1926"/>
      <c r="V1926"/>
      <c r="W1926"/>
      <c r="X1926" s="75"/>
      <c r="Y1926"/>
      <c r="Z1926"/>
      <c r="AA1926"/>
      <c r="AB1926"/>
      <c r="AC1926"/>
      <c r="AD1926"/>
      <c r="AE1926"/>
    </row>
    <row r="1927" spans="2:31" ht="15" x14ac:dyDescent="0.25">
      <c r="B1927"/>
      <c r="C1927"/>
      <c r="D1927"/>
      <c r="E1927"/>
      <c r="F1927"/>
      <c r="G1927"/>
      <c r="H1927"/>
      <c r="I1927"/>
      <c r="J1927"/>
      <c r="K1927"/>
      <c r="L1927"/>
      <c r="M1927"/>
      <c r="N1927"/>
      <c r="O1927"/>
      <c r="P1927"/>
      <c r="Q1927"/>
      <c r="R1927"/>
      <c r="T1927"/>
      <c r="U1927"/>
      <c r="V1927"/>
      <c r="W1927"/>
      <c r="X1927" s="75"/>
      <c r="Y1927"/>
      <c r="Z1927"/>
      <c r="AA1927"/>
      <c r="AB1927"/>
      <c r="AC1927"/>
      <c r="AD1927"/>
      <c r="AE1927"/>
    </row>
    <row r="1928" spans="2:31" ht="15" x14ac:dyDescent="0.25">
      <c r="B1928"/>
      <c r="C1928"/>
      <c r="D1928"/>
      <c r="E1928"/>
      <c r="F1928"/>
      <c r="G1928"/>
      <c r="H1928"/>
      <c r="I1928"/>
      <c r="J1928"/>
      <c r="K1928"/>
      <c r="L1928"/>
      <c r="M1928"/>
      <c r="N1928"/>
      <c r="O1928"/>
      <c r="P1928"/>
      <c r="Q1928"/>
      <c r="R1928"/>
      <c r="T1928"/>
      <c r="U1928"/>
      <c r="V1928"/>
      <c r="W1928"/>
      <c r="X1928" s="75"/>
      <c r="Y1928"/>
      <c r="Z1928" s="75"/>
      <c r="AA1928" s="75"/>
      <c r="AB1928"/>
      <c r="AC1928"/>
      <c r="AD1928"/>
      <c r="AE1928"/>
    </row>
    <row r="1929" spans="2:31" ht="15" x14ac:dyDescent="0.25">
      <c r="B1929"/>
      <c r="C1929"/>
      <c r="D1929"/>
      <c r="E1929"/>
      <c r="F1929"/>
      <c r="G1929"/>
      <c r="H1929"/>
      <c r="I1929"/>
      <c r="J1929"/>
      <c r="K1929"/>
      <c r="L1929"/>
      <c r="M1929"/>
      <c r="N1929"/>
      <c r="O1929"/>
      <c r="P1929"/>
      <c r="Q1929"/>
      <c r="R1929"/>
      <c r="T1929"/>
      <c r="U1929"/>
      <c r="V1929"/>
      <c r="W1929"/>
      <c r="X1929" s="75"/>
      <c r="Y1929"/>
      <c r="Z1929" s="75"/>
      <c r="AA1929" s="75"/>
      <c r="AB1929"/>
      <c r="AC1929"/>
      <c r="AD1929"/>
      <c r="AE1929"/>
    </row>
    <row r="1930" spans="2:31" ht="15" x14ac:dyDescent="0.25">
      <c r="B1930"/>
      <c r="C1930"/>
      <c r="D1930"/>
      <c r="E1930"/>
      <c r="F1930"/>
      <c r="G1930"/>
      <c r="H1930"/>
      <c r="I1930"/>
      <c r="J1930"/>
      <c r="K1930"/>
      <c r="L1930"/>
      <c r="M1930"/>
      <c r="N1930"/>
      <c r="O1930"/>
      <c r="P1930"/>
      <c r="Q1930"/>
      <c r="R1930"/>
      <c r="T1930"/>
      <c r="U1930"/>
      <c r="V1930"/>
      <c r="W1930"/>
      <c r="X1930" s="75"/>
      <c r="Y1930"/>
      <c r="Z1930" s="75"/>
      <c r="AA1930" s="75"/>
      <c r="AB1930"/>
      <c r="AC1930"/>
      <c r="AD1930"/>
      <c r="AE1930"/>
    </row>
    <row r="1931" spans="2:31" ht="15" x14ac:dyDescent="0.25">
      <c r="B1931"/>
      <c r="C1931"/>
      <c r="D1931"/>
      <c r="E1931"/>
      <c r="F1931"/>
      <c r="G1931"/>
      <c r="H1931"/>
      <c r="I1931"/>
      <c r="J1931"/>
      <c r="K1931"/>
      <c r="L1931"/>
      <c r="M1931"/>
      <c r="N1931"/>
      <c r="O1931"/>
      <c r="P1931"/>
      <c r="Q1931"/>
      <c r="R1931"/>
      <c r="T1931"/>
      <c r="U1931"/>
      <c r="V1931"/>
      <c r="W1931"/>
      <c r="X1931" s="75"/>
      <c r="Y1931"/>
      <c r="Z1931" s="75"/>
      <c r="AA1931" s="75"/>
      <c r="AB1931"/>
      <c r="AC1931"/>
      <c r="AD1931"/>
      <c r="AE1931"/>
    </row>
    <row r="1932" spans="2:31" ht="15" x14ac:dyDescent="0.25">
      <c r="B1932"/>
      <c r="C1932"/>
      <c r="D1932"/>
      <c r="E1932"/>
      <c r="F1932"/>
      <c r="G1932"/>
      <c r="H1932"/>
      <c r="I1932"/>
      <c r="J1932"/>
      <c r="K1932"/>
      <c r="L1932"/>
      <c r="M1932"/>
      <c r="N1932"/>
      <c r="O1932"/>
      <c r="P1932"/>
      <c r="Q1932"/>
      <c r="R1932"/>
      <c r="T1932"/>
      <c r="U1932"/>
      <c r="V1932"/>
      <c r="W1932"/>
      <c r="X1932" s="75"/>
      <c r="Y1932"/>
      <c r="Z1932"/>
      <c r="AA1932"/>
      <c r="AB1932"/>
      <c r="AC1932"/>
      <c r="AD1932"/>
      <c r="AE1932"/>
    </row>
    <row r="1933" spans="2:31" ht="15" x14ac:dyDescent="0.25">
      <c r="B1933"/>
      <c r="C1933"/>
      <c r="D1933"/>
      <c r="E1933"/>
      <c r="F1933"/>
      <c r="G1933"/>
      <c r="H1933"/>
      <c r="I1933"/>
      <c r="J1933"/>
      <c r="K1933"/>
      <c r="L1933"/>
      <c r="M1933"/>
      <c r="N1933"/>
      <c r="O1933"/>
      <c r="P1933"/>
      <c r="Q1933"/>
      <c r="R1933"/>
      <c r="T1933"/>
      <c r="U1933"/>
      <c r="V1933"/>
      <c r="W1933"/>
      <c r="X1933" s="75"/>
      <c r="Y1933"/>
      <c r="Z1933" s="75"/>
      <c r="AA1933" s="75"/>
      <c r="AB1933"/>
      <c r="AC1933"/>
      <c r="AD1933"/>
      <c r="AE1933"/>
    </row>
    <row r="1934" spans="2:31" ht="15" x14ac:dyDescent="0.25">
      <c r="B1934"/>
      <c r="C1934"/>
      <c r="D1934"/>
      <c r="E1934"/>
      <c r="F1934"/>
      <c r="G1934"/>
      <c r="H1934"/>
      <c r="I1934"/>
      <c r="J1934"/>
      <c r="K1934"/>
      <c r="L1934"/>
      <c r="M1934"/>
      <c r="N1934"/>
      <c r="O1934"/>
      <c r="P1934"/>
      <c r="Q1934"/>
      <c r="R1934"/>
      <c r="T1934"/>
      <c r="U1934"/>
      <c r="V1934"/>
      <c r="W1934"/>
      <c r="X1934" s="75"/>
      <c r="Y1934"/>
      <c r="Z1934" s="75"/>
      <c r="AA1934" s="75"/>
      <c r="AB1934"/>
      <c r="AC1934"/>
      <c r="AD1934"/>
      <c r="AE1934"/>
    </row>
    <row r="1935" spans="2:31" ht="15" x14ac:dyDescent="0.25">
      <c r="B1935"/>
      <c r="C1935"/>
      <c r="D1935"/>
      <c r="E1935"/>
      <c r="F1935"/>
      <c r="G1935"/>
      <c r="H1935"/>
      <c r="I1935"/>
      <c r="J1935"/>
      <c r="K1935"/>
      <c r="L1935"/>
      <c r="M1935"/>
      <c r="N1935"/>
      <c r="O1935"/>
      <c r="P1935"/>
      <c r="Q1935"/>
      <c r="R1935"/>
      <c r="T1935"/>
      <c r="U1935"/>
      <c r="V1935"/>
      <c r="W1935"/>
      <c r="X1935" s="75"/>
      <c r="Y1935"/>
      <c r="Z1935" s="75"/>
      <c r="AA1935" s="75"/>
      <c r="AB1935"/>
      <c r="AC1935"/>
      <c r="AD1935"/>
      <c r="AE1935"/>
    </row>
    <row r="1936" spans="2:31" ht="15" x14ac:dyDescent="0.25">
      <c r="B1936"/>
      <c r="C1936"/>
      <c r="D1936"/>
      <c r="E1936"/>
      <c r="F1936"/>
      <c r="G1936"/>
      <c r="H1936"/>
      <c r="I1936"/>
      <c r="J1936"/>
      <c r="K1936"/>
      <c r="L1936"/>
      <c r="M1936"/>
      <c r="N1936"/>
      <c r="O1936"/>
      <c r="P1936"/>
      <c r="Q1936"/>
      <c r="R1936"/>
      <c r="T1936"/>
      <c r="U1936"/>
      <c r="V1936"/>
      <c r="W1936"/>
      <c r="X1936" s="75"/>
      <c r="Y1936"/>
      <c r="Z1936" s="75"/>
      <c r="AA1936" s="75"/>
      <c r="AB1936"/>
      <c r="AC1936"/>
      <c r="AD1936"/>
      <c r="AE1936"/>
    </row>
    <row r="1937" spans="2:31" ht="15" x14ac:dyDescent="0.25">
      <c r="B1937"/>
      <c r="C1937"/>
      <c r="D1937"/>
      <c r="E1937"/>
      <c r="F1937"/>
      <c r="G1937"/>
      <c r="H1937"/>
      <c r="I1937"/>
      <c r="J1937"/>
      <c r="K1937"/>
      <c r="L1937"/>
      <c r="M1937"/>
      <c r="N1937"/>
      <c r="O1937"/>
      <c r="P1937"/>
      <c r="Q1937"/>
      <c r="R1937"/>
      <c r="T1937"/>
      <c r="U1937"/>
      <c r="V1937"/>
      <c r="W1937"/>
      <c r="X1937" s="75"/>
      <c r="Y1937"/>
      <c r="Z1937" s="75"/>
      <c r="AA1937" s="75"/>
      <c r="AB1937"/>
      <c r="AC1937"/>
      <c r="AD1937"/>
      <c r="AE1937"/>
    </row>
    <row r="1938" spans="2:31" ht="15" x14ac:dyDescent="0.25">
      <c r="B1938"/>
      <c r="C1938"/>
      <c r="D1938"/>
      <c r="E1938"/>
      <c r="F1938"/>
      <c r="G1938"/>
      <c r="H1938"/>
      <c r="I1938"/>
      <c r="J1938"/>
      <c r="K1938"/>
      <c r="L1938"/>
      <c r="M1938"/>
      <c r="N1938"/>
      <c r="O1938"/>
      <c r="P1938"/>
      <c r="Q1938"/>
      <c r="R1938"/>
      <c r="T1938"/>
      <c r="U1938"/>
      <c r="V1938"/>
      <c r="W1938"/>
      <c r="X1938" s="75"/>
      <c r="Y1938"/>
      <c r="Z1938" s="75"/>
      <c r="AA1938" s="75"/>
      <c r="AB1938"/>
      <c r="AC1938"/>
      <c r="AD1938"/>
      <c r="AE1938"/>
    </row>
    <row r="1939" spans="2:31" ht="15" x14ac:dyDescent="0.25">
      <c r="B1939"/>
      <c r="C1939"/>
      <c r="D1939"/>
      <c r="E1939"/>
      <c r="F1939"/>
      <c r="G1939"/>
      <c r="H1939"/>
      <c r="I1939"/>
      <c r="J1939"/>
      <c r="K1939"/>
      <c r="L1939"/>
      <c r="M1939"/>
      <c r="N1939"/>
      <c r="O1939"/>
      <c r="P1939"/>
      <c r="Q1939"/>
      <c r="R1939"/>
      <c r="T1939"/>
      <c r="U1939"/>
      <c r="V1939"/>
      <c r="W1939"/>
      <c r="X1939" s="75"/>
      <c r="Y1939"/>
      <c r="Z1939"/>
      <c r="AA1939"/>
      <c r="AB1939"/>
      <c r="AC1939"/>
      <c r="AD1939"/>
      <c r="AE1939"/>
    </row>
    <row r="1940" spans="2:31" ht="15" x14ac:dyDescent="0.25">
      <c r="B1940"/>
      <c r="C1940"/>
      <c r="D1940"/>
      <c r="E1940"/>
      <c r="F1940"/>
      <c r="G1940"/>
      <c r="H1940"/>
      <c r="I1940"/>
      <c r="J1940"/>
      <c r="K1940"/>
      <c r="L1940"/>
      <c r="M1940"/>
      <c r="N1940"/>
      <c r="O1940"/>
      <c r="P1940"/>
      <c r="Q1940"/>
      <c r="R1940"/>
      <c r="T1940"/>
      <c r="U1940"/>
      <c r="V1940"/>
      <c r="W1940"/>
      <c r="X1940" s="75"/>
      <c r="Y1940"/>
      <c r="Z1940" s="75"/>
      <c r="AA1940" s="75"/>
      <c r="AB1940"/>
      <c r="AC1940"/>
      <c r="AD1940"/>
      <c r="AE1940"/>
    </row>
    <row r="1941" spans="2:31" ht="15" x14ac:dyDescent="0.25">
      <c r="B1941"/>
      <c r="C1941"/>
      <c r="D1941"/>
      <c r="E1941"/>
      <c r="F1941"/>
      <c r="G1941"/>
      <c r="H1941"/>
      <c r="I1941"/>
      <c r="J1941"/>
      <c r="K1941"/>
      <c r="L1941"/>
      <c r="M1941"/>
      <c r="N1941"/>
      <c r="O1941"/>
      <c r="P1941"/>
      <c r="Q1941"/>
      <c r="R1941"/>
      <c r="T1941"/>
      <c r="U1941"/>
      <c r="V1941"/>
      <c r="W1941"/>
      <c r="X1941" s="75"/>
      <c r="Y1941"/>
      <c r="Z1941" s="75"/>
      <c r="AA1941" s="75"/>
      <c r="AB1941"/>
      <c r="AC1941"/>
      <c r="AD1941"/>
      <c r="AE1941"/>
    </row>
    <row r="1942" spans="2:31" ht="15" x14ac:dyDescent="0.25">
      <c r="B1942"/>
      <c r="C1942"/>
      <c r="D1942"/>
      <c r="E1942"/>
      <c r="F1942"/>
      <c r="G1942"/>
      <c r="H1942"/>
      <c r="I1942"/>
      <c r="J1942"/>
      <c r="K1942"/>
      <c r="L1942"/>
      <c r="M1942"/>
      <c r="N1942"/>
      <c r="O1942"/>
      <c r="P1942"/>
      <c r="Q1942"/>
      <c r="R1942"/>
      <c r="T1942"/>
      <c r="U1942"/>
      <c r="V1942"/>
      <c r="W1942"/>
      <c r="X1942" s="75"/>
      <c r="Y1942"/>
      <c r="Z1942" s="75"/>
      <c r="AA1942" s="75"/>
      <c r="AB1942"/>
      <c r="AC1942"/>
      <c r="AD1942"/>
      <c r="AE1942"/>
    </row>
    <row r="1943" spans="2:31" ht="15" x14ac:dyDescent="0.25">
      <c r="B1943"/>
      <c r="C1943"/>
      <c r="D1943"/>
      <c r="E1943"/>
      <c r="F1943"/>
      <c r="G1943"/>
      <c r="H1943"/>
      <c r="I1943"/>
      <c r="J1943"/>
      <c r="K1943"/>
      <c r="L1943"/>
      <c r="M1943"/>
      <c r="N1943"/>
      <c r="O1943"/>
      <c r="P1943"/>
      <c r="Q1943"/>
      <c r="R1943"/>
      <c r="T1943"/>
      <c r="U1943"/>
      <c r="V1943"/>
      <c r="W1943"/>
      <c r="X1943" s="75"/>
      <c r="Y1943"/>
      <c r="Z1943" s="75"/>
      <c r="AA1943"/>
      <c r="AB1943"/>
      <c r="AC1943"/>
      <c r="AD1943"/>
      <c r="AE1943"/>
    </row>
    <row r="1944" spans="2:31" ht="15" x14ac:dyDescent="0.25">
      <c r="B1944"/>
      <c r="C1944"/>
      <c r="D1944"/>
      <c r="E1944"/>
      <c r="F1944"/>
      <c r="G1944"/>
      <c r="H1944"/>
      <c r="I1944"/>
      <c r="J1944"/>
      <c r="K1944"/>
      <c r="L1944"/>
      <c r="M1944"/>
      <c r="N1944"/>
      <c r="O1944"/>
      <c r="P1944"/>
      <c r="Q1944"/>
      <c r="R1944"/>
      <c r="T1944"/>
      <c r="U1944"/>
      <c r="V1944"/>
      <c r="W1944"/>
      <c r="X1944" s="75"/>
      <c r="Y1944"/>
      <c r="Z1944"/>
      <c r="AA1944"/>
      <c r="AB1944"/>
      <c r="AC1944"/>
      <c r="AD1944"/>
      <c r="AE1944"/>
    </row>
    <row r="1945" spans="2:31" ht="15" x14ac:dyDescent="0.25">
      <c r="B1945"/>
      <c r="C1945"/>
      <c r="D1945"/>
      <c r="E1945"/>
      <c r="F1945"/>
      <c r="G1945"/>
      <c r="H1945"/>
      <c r="I1945"/>
      <c r="J1945"/>
      <c r="K1945"/>
      <c r="L1945"/>
      <c r="M1945"/>
      <c r="N1945"/>
      <c r="O1945"/>
      <c r="P1945"/>
      <c r="Q1945"/>
      <c r="R1945"/>
      <c r="T1945"/>
      <c r="U1945"/>
      <c r="V1945"/>
      <c r="W1945"/>
      <c r="X1945" s="75"/>
      <c r="Y1945"/>
      <c r="Z1945" s="75"/>
      <c r="AA1945"/>
      <c r="AB1945"/>
      <c r="AC1945"/>
      <c r="AD1945"/>
      <c r="AE1945"/>
    </row>
    <row r="1946" spans="2:31" ht="15" x14ac:dyDescent="0.25">
      <c r="B1946"/>
      <c r="C1946"/>
      <c r="D1946"/>
      <c r="E1946"/>
      <c r="F1946"/>
      <c r="G1946"/>
      <c r="H1946"/>
      <c r="I1946"/>
      <c r="J1946"/>
      <c r="K1946"/>
      <c r="L1946"/>
      <c r="M1946"/>
      <c r="N1946"/>
      <c r="O1946"/>
      <c r="P1946"/>
      <c r="Q1946"/>
      <c r="R1946"/>
      <c r="T1946"/>
      <c r="U1946"/>
      <c r="V1946"/>
      <c r="W1946"/>
      <c r="X1946" s="75"/>
      <c r="Y1946"/>
      <c r="Z1946" s="75"/>
      <c r="AA1946" s="75"/>
      <c r="AB1946"/>
      <c r="AC1946"/>
      <c r="AD1946"/>
      <c r="AE1946"/>
    </row>
    <row r="1947" spans="2:31" ht="15" x14ac:dyDescent="0.25">
      <c r="B1947"/>
      <c r="C1947"/>
      <c r="D1947"/>
      <c r="E1947"/>
      <c r="F1947"/>
      <c r="G1947"/>
      <c r="H1947"/>
      <c r="I1947"/>
      <c r="J1947"/>
      <c r="K1947"/>
      <c r="L1947"/>
      <c r="M1947"/>
      <c r="N1947"/>
      <c r="O1947"/>
      <c r="P1947"/>
      <c r="Q1947"/>
      <c r="R1947"/>
      <c r="T1947"/>
      <c r="U1947"/>
      <c r="V1947"/>
      <c r="W1947"/>
      <c r="X1947" s="75"/>
      <c r="Y1947"/>
      <c r="Z1947" s="75"/>
      <c r="AA1947" s="75"/>
      <c r="AB1947"/>
      <c r="AC1947"/>
      <c r="AD1947"/>
      <c r="AE1947"/>
    </row>
    <row r="1948" spans="2:31" ht="15" x14ac:dyDescent="0.25">
      <c r="B1948"/>
      <c r="C1948"/>
      <c r="D1948"/>
      <c r="E1948"/>
      <c r="F1948"/>
      <c r="G1948"/>
      <c r="H1948"/>
      <c r="I1948"/>
      <c r="J1948"/>
      <c r="K1948"/>
      <c r="L1948"/>
      <c r="M1948"/>
      <c r="N1948"/>
      <c r="O1948"/>
      <c r="P1948"/>
      <c r="Q1948"/>
      <c r="R1948"/>
      <c r="T1948"/>
      <c r="U1948"/>
      <c r="V1948"/>
      <c r="W1948"/>
      <c r="X1948" s="75"/>
      <c r="Y1948"/>
      <c r="Z1948"/>
      <c r="AA1948"/>
      <c r="AB1948"/>
      <c r="AC1948"/>
      <c r="AD1948"/>
      <c r="AE1948"/>
    </row>
    <row r="1949" spans="2:31" ht="15" x14ac:dyDescent="0.25">
      <c r="B1949"/>
      <c r="C1949"/>
      <c r="D1949"/>
      <c r="E1949"/>
      <c r="F1949"/>
      <c r="G1949"/>
      <c r="H1949"/>
      <c r="I1949"/>
      <c r="J1949"/>
      <c r="K1949"/>
      <c r="L1949"/>
      <c r="M1949"/>
      <c r="N1949"/>
      <c r="O1949"/>
      <c r="P1949"/>
      <c r="Q1949"/>
      <c r="R1949"/>
      <c r="T1949"/>
      <c r="U1949"/>
      <c r="V1949"/>
      <c r="W1949"/>
      <c r="X1949" s="75"/>
      <c r="Y1949"/>
      <c r="Z1949"/>
      <c r="AA1949"/>
      <c r="AB1949"/>
      <c r="AC1949"/>
      <c r="AD1949"/>
      <c r="AE1949"/>
    </row>
    <row r="1950" spans="2:31" ht="15" x14ac:dyDescent="0.25">
      <c r="B1950"/>
      <c r="C1950"/>
      <c r="D1950"/>
      <c r="E1950"/>
      <c r="F1950"/>
      <c r="G1950"/>
      <c r="H1950"/>
      <c r="I1950"/>
      <c r="J1950"/>
      <c r="K1950"/>
      <c r="L1950"/>
      <c r="M1950"/>
      <c r="N1950"/>
      <c r="O1950"/>
      <c r="P1950"/>
      <c r="Q1950"/>
      <c r="R1950"/>
      <c r="T1950"/>
      <c r="U1950"/>
      <c r="V1950"/>
      <c r="W1950"/>
      <c r="X1950" s="75"/>
      <c r="Y1950"/>
      <c r="Z1950"/>
      <c r="AA1950"/>
      <c r="AB1950"/>
      <c r="AC1950"/>
      <c r="AD1950"/>
      <c r="AE1950"/>
    </row>
    <row r="1951" spans="2:31" ht="15" x14ac:dyDescent="0.25">
      <c r="B1951"/>
      <c r="C1951"/>
      <c r="D1951"/>
      <c r="E1951"/>
      <c r="F1951"/>
      <c r="G1951"/>
      <c r="H1951"/>
      <c r="I1951"/>
      <c r="J1951"/>
      <c r="K1951"/>
      <c r="L1951"/>
      <c r="M1951"/>
      <c r="N1951"/>
      <c r="O1951"/>
      <c r="P1951"/>
      <c r="Q1951"/>
      <c r="R1951"/>
      <c r="T1951"/>
      <c r="U1951"/>
      <c r="V1951"/>
      <c r="W1951"/>
      <c r="X1951" s="75"/>
      <c r="Y1951"/>
      <c r="Z1951"/>
      <c r="AA1951"/>
      <c r="AB1951"/>
      <c r="AC1951"/>
      <c r="AD1951"/>
      <c r="AE1951"/>
    </row>
    <row r="1952" spans="2:31" ht="15" x14ac:dyDescent="0.25">
      <c r="B1952"/>
      <c r="C1952"/>
      <c r="D1952"/>
      <c r="E1952"/>
      <c r="F1952"/>
      <c r="G1952"/>
      <c r="H1952"/>
      <c r="I1952"/>
      <c r="J1952"/>
      <c r="K1952"/>
      <c r="L1952"/>
      <c r="M1952"/>
      <c r="N1952"/>
      <c r="O1952"/>
      <c r="P1952"/>
      <c r="Q1952"/>
      <c r="R1952"/>
      <c r="T1952"/>
      <c r="U1952"/>
      <c r="V1952"/>
      <c r="W1952"/>
      <c r="X1952" s="75"/>
      <c r="Y1952"/>
      <c r="Z1952" s="75"/>
      <c r="AA1952" s="75"/>
      <c r="AB1952"/>
      <c r="AC1952"/>
      <c r="AD1952"/>
      <c r="AE1952"/>
    </row>
    <row r="1953" spans="2:31" ht="15" x14ac:dyDescent="0.25">
      <c r="B1953"/>
      <c r="C1953"/>
      <c r="D1953"/>
      <c r="E1953"/>
      <c r="F1953"/>
      <c r="G1953"/>
      <c r="H1953"/>
      <c r="I1953"/>
      <c r="J1953"/>
      <c r="K1953"/>
      <c r="L1953"/>
      <c r="M1953"/>
      <c r="N1953"/>
      <c r="O1953"/>
      <c r="P1953"/>
      <c r="Q1953"/>
      <c r="R1953"/>
      <c r="T1953"/>
      <c r="U1953"/>
      <c r="V1953"/>
      <c r="W1953"/>
      <c r="X1953" s="75"/>
      <c r="Y1953"/>
      <c r="Z1953"/>
      <c r="AA1953"/>
      <c r="AB1953"/>
      <c r="AC1953"/>
      <c r="AD1953"/>
      <c r="AE1953"/>
    </row>
    <row r="1954" spans="2:31" ht="15" x14ac:dyDescent="0.25">
      <c r="B1954"/>
      <c r="C1954"/>
      <c r="D1954"/>
      <c r="E1954"/>
      <c r="F1954"/>
      <c r="G1954"/>
      <c r="H1954"/>
      <c r="I1954"/>
      <c r="J1954"/>
      <c r="K1954"/>
      <c r="L1954"/>
      <c r="M1954"/>
      <c r="N1954"/>
      <c r="O1954"/>
      <c r="P1954"/>
      <c r="Q1954"/>
      <c r="R1954"/>
      <c r="T1954"/>
      <c r="U1954"/>
      <c r="V1954"/>
      <c r="W1954"/>
      <c r="X1954" s="75"/>
      <c r="Y1954"/>
      <c r="Z1954"/>
      <c r="AA1954"/>
      <c r="AB1954"/>
      <c r="AC1954"/>
      <c r="AD1954"/>
      <c r="AE1954"/>
    </row>
    <row r="1955" spans="2:31" ht="15" x14ac:dyDescent="0.25">
      <c r="B1955"/>
      <c r="C1955"/>
      <c r="D1955"/>
      <c r="E1955"/>
      <c r="F1955"/>
      <c r="G1955"/>
      <c r="H1955"/>
      <c r="I1955"/>
      <c r="J1955"/>
      <c r="K1955"/>
      <c r="L1955"/>
      <c r="M1955"/>
      <c r="N1955"/>
      <c r="O1955"/>
      <c r="P1955"/>
      <c r="Q1955"/>
      <c r="R1955"/>
      <c r="T1955"/>
      <c r="U1955"/>
      <c r="V1955"/>
      <c r="W1955"/>
      <c r="X1955" s="75"/>
      <c r="Y1955"/>
      <c r="Z1955" s="75"/>
      <c r="AA1955" s="75"/>
      <c r="AB1955"/>
      <c r="AC1955"/>
      <c r="AD1955"/>
      <c r="AE1955"/>
    </row>
    <row r="1956" spans="2:31" ht="15" x14ac:dyDescent="0.25">
      <c r="B1956"/>
      <c r="C1956"/>
      <c r="D1956"/>
      <c r="E1956"/>
      <c r="F1956"/>
      <c r="G1956"/>
      <c r="H1956"/>
      <c r="I1956"/>
      <c r="J1956"/>
      <c r="K1956"/>
      <c r="L1956"/>
      <c r="M1956"/>
      <c r="N1956"/>
      <c r="O1956"/>
      <c r="P1956"/>
      <c r="Q1956"/>
      <c r="R1956"/>
      <c r="T1956"/>
      <c r="U1956"/>
      <c r="V1956"/>
      <c r="W1956"/>
      <c r="X1956" s="75"/>
      <c r="Y1956"/>
      <c r="Z1956" s="75"/>
      <c r="AA1956" s="75"/>
      <c r="AB1956"/>
      <c r="AC1956"/>
      <c r="AD1956"/>
      <c r="AE1956"/>
    </row>
    <row r="1957" spans="2:31" ht="15" x14ac:dyDescent="0.25">
      <c r="B1957"/>
      <c r="C1957"/>
      <c r="D1957"/>
      <c r="E1957"/>
      <c r="F1957"/>
      <c r="G1957"/>
      <c r="H1957"/>
      <c r="I1957"/>
      <c r="J1957"/>
      <c r="K1957"/>
      <c r="L1957"/>
      <c r="M1957"/>
      <c r="N1957"/>
      <c r="O1957"/>
      <c r="P1957"/>
      <c r="Q1957"/>
      <c r="R1957"/>
      <c r="T1957"/>
      <c r="U1957"/>
      <c r="V1957"/>
      <c r="W1957"/>
      <c r="X1957" s="75"/>
      <c r="Y1957"/>
      <c r="Z1957"/>
      <c r="AA1957"/>
      <c r="AB1957"/>
      <c r="AC1957"/>
      <c r="AD1957"/>
      <c r="AE1957"/>
    </row>
    <row r="1958" spans="2:31" ht="15" x14ac:dyDescent="0.25">
      <c r="B1958"/>
      <c r="C1958"/>
      <c r="D1958"/>
      <c r="E1958"/>
      <c r="F1958"/>
      <c r="G1958"/>
      <c r="H1958"/>
      <c r="I1958"/>
      <c r="J1958"/>
      <c r="K1958"/>
      <c r="L1958"/>
      <c r="M1958"/>
      <c r="N1958"/>
      <c r="O1958"/>
      <c r="P1958"/>
      <c r="Q1958"/>
      <c r="R1958"/>
      <c r="T1958"/>
      <c r="U1958"/>
      <c r="V1958"/>
      <c r="W1958"/>
      <c r="X1958" s="75"/>
      <c r="Y1958"/>
      <c r="Z1958"/>
      <c r="AA1958"/>
      <c r="AB1958"/>
      <c r="AC1958"/>
      <c r="AD1958"/>
      <c r="AE1958"/>
    </row>
    <row r="1959" spans="2:31" ht="15" x14ac:dyDescent="0.25">
      <c r="B1959"/>
      <c r="C1959"/>
      <c r="D1959"/>
      <c r="E1959"/>
      <c r="F1959"/>
      <c r="G1959"/>
      <c r="H1959"/>
      <c r="I1959"/>
      <c r="J1959"/>
      <c r="K1959"/>
      <c r="L1959"/>
      <c r="M1959"/>
      <c r="N1959"/>
      <c r="O1959"/>
      <c r="P1959"/>
      <c r="Q1959"/>
      <c r="R1959"/>
      <c r="T1959"/>
      <c r="U1959"/>
      <c r="V1959"/>
      <c r="W1959"/>
      <c r="X1959" s="75"/>
      <c r="Y1959"/>
      <c r="Z1959" s="75"/>
      <c r="AA1959" s="75"/>
      <c r="AB1959"/>
      <c r="AC1959"/>
      <c r="AD1959"/>
      <c r="AE1959"/>
    </row>
    <row r="1960" spans="2:31" ht="15" x14ac:dyDescent="0.25">
      <c r="B1960"/>
      <c r="C1960"/>
      <c r="D1960"/>
      <c r="E1960"/>
      <c r="F1960"/>
      <c r="G1960"/>
      <c r="H1960"/>
      <c r="I1960"/>
      <c r="J1960"/>
      <c r="K1960"/>
      <c r="L1960"/>
      <c r="M1960"/>
      <c r="N1960"/>
      <c r="O1960"/>
      <c r="P1960"/>
      <c r="Q1960"/>
      <c r="R1960"/>
      <c r="T1960"/>
      <c r="U1960"/>
      <c r="V1960"/>
      <c r="W1960"/>
      <c r="X1960" s="75"/>
      <c r="Y1960"/>
      <c r="Z1960" s="75"/>
      <c r="AA1960" s="75"/>
      <c r="AB1960"/>
      <c r="AC1960"/>
      <c r="AD1960"/>
      <c r="AE1960"/>
    </row>
    <row r="1961" spans="2:31" ht="15" x14ac:dyDescent="0.25">
      <c r="B1961"/>
      <c r="C1961"/>
      <c r="D1961"/>
      <c r="E1961"/>
      <c r="F1961"/>
      <c r="G1961"/>
      <c r="H1961"/>
      <c r="I1961"/>
      <c r="J1961"/>
      <c r="K1961"/>
      <c r="L1961"/>
      <c r="M1961"/>
      <c r="N1961"/>
      <c r="O1961"/>
      <c r="P1961"/>
      <c r="Q1961"/>
      <c r="R1961"/>
      <c r="T1961"/>
      <c r="U1961"/>
      <c r="V1961"/>
      <c r="W1961"/>
      <c r="X1961" s="75"/>
      <c r="Y1961"/>
      <c r="Z1961" s="75"/>
      <c r="AA1961" s="75"/>
      <c r="AB1961"/>
      <c r="AC1961"/>
      <c r="AD1961"/>
      <c r="AE1961"/>
    </row>
    <row r="1962" spans="2:31" ht="15" x14ac:dyDescent="0.25">
      <c r="B1962"/>
      <c r="C1962"/>
      <c r="D1962"/>
      <c r="E1962"/>
      <c r="F1962"/>
      <c r="G1962"/>
      <c r="H1962"/>
      <c r="I1962"/>
      <c r="J1962"/>
      <c r="K1962"/>
      <c r="L1962"/>
      <c r="M1962"/>
      <c r="N1962"/>
      <c r="O1962"/>
      <c r="P1962"/>
      <c r="Q1962"/>
      <c r="R1962"/>
      <c r="T1962"/>
      <c r="U1962"/>
      <c r="V1962"/>
      <c r="W1962"/>
      <c r="X1962" s="75"/>
      <c r="Y1962"/>
      <c r="Z1962"/>
      <c r="AA1962"/>
      <c r="AB1962"/>
      <c r="AC1962"/>
      <c r="AD1962"/>
      <c r="AE1962"/>
    </row>
    <row r="1963" spans="2:31" ht="15" x14ac:dyDescent="0.25">
      <c r="B1963"/>
      <c r="C1963"/>
      <c r="D1963"/>
      <c r="E1963"/>
      <c r="F1963"/>
      <c r="G1963"/>
      <c r="H1963"/>
      <c r="I1963"/>
      <c r="J1963"/>
      <c r="K1963"/>
      <c r="L1963"/>
      <c r="M1963"/>
      <c r="N1963"/>
      <c r="O1963"/>
      <c r="P1963"/>
      <c r="Q1963"/>
      <c r="R1963"/>
      <c r="T1963"/>
      <c r="U1963"/>
      <c r="V1963"/>
      <c r="W1963"/>
      <c r="X1963" s="75"/>
      <c r="Y1963"/>
      <c r="Z1963" s="75"/>
      <c r="AA1963"/>
      <c r="AB1963"/>
      <c r="AC1963"/>
      <c r="AD1963"/>
      <c r="AE1963"/>
    </row>
    <row r="1964" spans="2:31" ht="15" x14ac:dyDescent="0.25">
      <c r="B1964"/>
      <c r="C1964"/>
      <c r="D1964"/>
      <c r="E1964"/>
      <c r="F1964"/>
      <c r="G1964"/>
      <c r="H1964"/>
      <c r="I1964"/>
      <c r="J1964"/>
      <c r="K1964"/>
      <c r="L1964"/>
      <c r="M1964"/>
      <c r="N1964"/>
      <c r="O1964"/>
      <c r="P1964"/>
      <c r="Q1964"/>
      <c r="R1964"/>
      <c r="T1964"/>
      <c r="U1964"/>
      <c r="V1964"/>
      <c r="W1964"/>
      <c r="X1964" s="75"/>
      <c r="Y1964"/>
      <c r="Z1964"/>
      <c r="AA1964"/>
      <c r="AB1964"/>
      <c r="AC1964"/>
      <c r="AD1964"/>
      <c r="AE1964"/>
    </row>
    <row r="1965" spans="2:31" ht="15" x14ac:dyDescent="0.25">
      <c r="B1965"/>
      <c r="C1965"/>
      <c r="D1965"/>
      <c r="E1965"/>
      <c r="F1965"/>
      <c r="G1965"/>
      <c r="H1965"/>
      <c r="I1965"/>
      <c r="J1965"/>
      <c r="K1965"/>
      <c r="L1965"/>
      <c r="M1965"/>
      <c r="N1965"/>
      <c r="O1965"/>
      <c r="P1965"/>
      <c r="Q1965"/>
      <c r="R1965"/>
      <c r="T1965"/>
      <c r="U1965"/>
      <c r="V1965"/>
      <c r="W1965"/>
      <c r="X1965" s="75"/>
      <c r="Y1965"/>
      <c r="Z1965" s="75"/>
      <c r="AA1965"/>
      <c r="AB1965"/>
      <c r="AC1965"/>
      <c r="AD1965"/>
      <c r="AE1965"/>
    </row>
    <row r="1966" spans="2:31" ht="15" x14ac:dyDescent="0.25">
      <c r="B1966"/>
      <c r="C1966"/>
      <c r="D1966"/>
      <c r="E1966"/>
      <c r="F1966"/>
      <c r="G1966"/>
      <c r="H1966"/>
      <c r="I1966"/>
      <c r="J1966"/>
      <c r="K1966"/>
      <c r="L1966"/>
      <c r="M1966"/>
      <c r="N1966"/>
      <c r="O1966"/>
      <c r="P1966"/>
      <c r="Q1966"/>
      <c r="R1966"/>
      <c r="T1966"/>
      <c r="U1966"/>
      <c r="V1966"/>
      <c r="W1966"/>
      <c r="X1966" s="75"/>
      <c r="Y1966"/>
      <c r="Z1966"/>
      <c r="AA1966"/>
      <c r="AB1966"/>
      <c r="AC1966"/>
      <c r="AD1966"/>
      <c r="AE1966"/>
    </row>
    <row r="1967" spans="2:31" ht="15" x14ac:dyDescent="0.25">
      <c r="B1967"/>
      <c r="C1967"/>
      <c r="D1967"/>
      <c r="E1967"/>
      <c r="F1967"/>
      <c r="G1967"/>
      <c r="H1967"/>
      <c r="I1967"/>
      <c r="J1967"/>
      <c r="K1967"/>
      <c r="L1967"/>
      <c r="M1967"/>
      <c r="N1967"/>
      <c r="O1967"/>
      <c r="P1967"/>
      <c r="Q1967"/>
      <c r="R1967"/>
      <c r="T1967"/>
      <c r="U1967"/>
      <c r="V1967"/>
      <c r="W1967"/>
      <c r="X1967" s="75"/>
      <c r="Y1967"/>
      <c r="Z1967"/>
      <c r="AA1967"/>
      <c r="AB1967"/>
      <c r="AC1967"/>
      <c r="AD1967"/>
      <c r="AE1967"/>
    </row>
    <row r="1968" spans="2:31" ht="15" x14ac:dyDescent="0.25">
      <c r="B1968"/>
      <c r="C1968"/>
      <c r="D1968"/>
      <c r="E1968"/>
      <c r="F1968"/>
      <c r="G1968"/>
      <c r="H1968"/>
      <c r="I1968"/>
      <c r="J1968"/>
      <c r="K1968"/>
      <c r="L1968"/>
      <c r="M1968"/>
      <c r="N1968"/>
      <c r="O1968"/>
      <c r="P1968"/>
      <c r="Q1968"/>
      <c r="R1968"/>
      <c r="T1968"/>
      <c r="U1968"/>
      <c r="V1968"/>
      <c r="W1968"/>
      <c r="X1968" s="75"/>
      <c r="Y1968"/>
      <c r="Z1968"/>
      <c r="AA1968"/>
      <c r="AB1968"/>
      <c r="AC1968"/>
      <c r="AD1968"/>
      <c r="AE1968"/>
    </row>
    <row r="1969" spans="2:31" ht="15" x14ac:dyDescent="0.25">
      <c r="B1969"/>
      <c r="C1969"/>
      <c r="D1969"/>
      <c r="E1969"/>
      <c r="F1969"/>
      <c r="G1969"/>
      <c r="H1969"/>
      <c r="I1969"/>
      <c r="J1969"/>
      <c r="K1969"/>
      <c r="L1969"/>
      <c r="M1969"/>
      <c r="N1969"/>
      <c r="O1969"/>
      <c r="P1969"/>
      <c r="Q1969"/>
      <c r="R1969"/>
      <c r="T1969"/>
      <c r="U1969"/>
      <c r="V1969"/>
      <c r="W1969"/>
      <c r="X1969" s="75"/>
      <c r="Y1969"/>
      <c r="Z1969" s="75"/>
      <c r="AA1969" s="75"/>
      <c r="AB1969"/>
      <c r="AC1969"/>
      <c r="AD1969"/>
      <c r="AE1969"/>
    </row>
    <row r="1970" spans="2:31" ht="15" x14ac:dyDescent="0.25">
      <c r="B1970"/>
      <c r="C1970"/>
      <c r="D1970"/>
      <c r="E1970"/>
      <c r="F1970"/>
      <c r="G1970"/>
      <c r="H1970"/>
      <c r="I1970"/>
      <c r="J1970"/>
      <c r="K1970"/>
      <c r="L1970"/>
      <c r="M1970"/>
      <c r="N1970"/>
      <c r="O1970"/>
      <c r="P1970"/>
      <c r="Q1970"/>
      <c r="R1970"/>
      <c r="T1970"/>
      <c r="U1970"/>
      <c r="V1970"/>
      <c r="W1970"/>
      <c r="X1970" s="75"/>
      <c r="Y1970"/>
      <c r="Z1970" s="75"/>
      <c r="AA1970" s="75"/>
      <c r="AB1970"/>
      <c r="AC1970"/>
      <c r="AD1970"/>
      <c r="AE1970"/>
    </row>
    <row r="1971" spans="2:31" ht="15" x14ac:dyDescent="0.25">
      <c r="B1971"/>
      <c r="C1971"/>
      <c r="D1971"/>
      <c r="E1971"/>
      <c r="F1971"/>
      <c r="G1971"/>
      <c r="H1971"/>
      <c r="I1971"/>
      <c r="J1971"/>
      <c r="K1971"/>
      <c r="L1971"/>
      <c r="M1971"/>
      <c r="N1971"/>
      <c r="O1971"/>
      <c r="P1971"/>
      <c r="Q1971"/>
      <c r="R1971"/>
      <c r="T1971"/>
      <c r="U1971"/>
      <c r="V1971"/>
      <c r="W1971"/>
      <c r="X1971" s="75"/>
      <c r="Y1971"/>
      <c r="Z1971" s="75"/>
      <c r="AA1971" s="75"/>
      <c r="AB1971"/>
      <c r="AC1971"/>
      <c r="AD1971"/>
      <c r="AE1971"/>
    </row>
    <row r="1972" spans="2:31" ht="15" x14ac:dyDescent="0.25">
      <c r="B1972"/>
      <c r="C1972"/>
      <c r="D1972"/>
      <c r="E1972"/>
      <c r="F1972"/>
      <c r="G1972"/>
      <c r="H1972"/>
      <c r="I1972"/>
      <c r="J1972"/>
      <c r="K1972"/>
      <c r="L1972"/>
      <c r="M1972"/>
      <c r="N1972"/>
      <c r="O1972"/>
      <c r="P1972"/>
      <c r="Q1972"/>
      <c r="R1972"/>
      <c r="T1972"/>
      <c r="U1972"/>
      <c r="V1972"/>
      <c r="W1972"/>
      <c r="X1972" s="75"/>
      <c r="Y1972"/>
      <c r="Z1972" s="75"/>
      <c r="AA1972" s="75"/>
      <c r="AB1972"/>
      <c r="AC1972"/>
      <c r="AD1972"/>
      <c r="AE1972"/>
    </row>
    <row r="1973" spans="2:31" ht="15" x14ac:dyDescent="0.25">
      <c r="B1973"/>
      <c r="C1973"/>
      <c r="D1973"/>
      <c r="E1973"/>
      <c r="F1973"/>
      <c r="G1973"/>
      <c r="H1973"/>
      <c r="I1973"/>
      <c r="J1973"/>
      <c r="K1973"/>
      <c r="L1973"/>
      <c r="M1973"/>
      <c r="N1973"/>
      <c r="O1973"/>
      <c r="P1973"/>
      <c r="Q1973"/>
      <c r="R1973"/>
      <c r="T1973"/>
      <c r="U1973"/>
      <c r="V1973"/>
      <c r="W1973"/>
      <c r="X1973" s="75"/>
      <c r="Y1973"/>
      <c r="Z1973" s="75"/>
      <c r="AA1973" s="75"/>
      <c r="AB1973"/>
      <c r="AC1973"/>
      <c r="AD1973"/>
      <c r="AE1973"/>
    </row>
    <row r="1974" spans="2:31" ht="15" x14ac:dyDescent="0.25">
      <c r="B1974"/>
      <c r="C1974"/>
      <c r="D1974"/>
      <c r="E1974"/>
      <c r="F1974"/>
      <c r="G1974"/>
      <c r="H1974"/>
      <c r="I1974"/>
      <c r="J1974"/>
      <c r="K1974"/>
      <c r="L1974"/>
      <c r="M1974"/>
      <c r="N1974"/>
      <c r="O1974"/>
      <c r="P1974"/>
      <c r="Q1974"/>
      <c r="R1974"/>
      <c r="T1974"/>
      <c r="U1974"/>
      <c r="V1974"/>
      <c r="W1974"/>
      <c r="X1974" s="75"/>
      <c r="Y1974"/>
      <c r="Z1974" s="75"/>
      <c r="AA1974" s="75"/>
      <c r="AB1974"/>
      <c r="AC1974"/>
      <c r="AD1974"/>
      <c r="AE1974"/>
    </row>
    <row r="1975" spans="2:31" ht="15" x14ac:dyDescent="0.25">
      <c r="B1975"/>
      <c r="C1975"/>
      <c r="D1975"/>
      <c r="E1975"/>
      <c r="F1975"/>
      <c r="G1975"/>
      <c r="H1975"/>
      <c r="I1975"/>
      <c r="J1975"/>
      <c r="K1975"/>
      <c r="L1975"/>
      <c r="M1975"/>
      <c r="N1975"/>
      <c r="O1975"/>
      <c r="P1975"/>
      <c r="Q1975"/>
      <c r="R1975"/>
      <c r="T1975"/>
      <c r="U1975"/>
      <c r="V1975"/>
      <c r="W1975"/>
      <c r="X1975" s="75"/>
      <c r="Y1975"/>
      <c r="Z1975" s="75"/>
      <c r="AA1975" s="75"/>
      <c r="AB1975"/>
      <c r="AC1975"/>
      <c r="AD1975"/>
      <c r="AE1975"/>
    </row>
    <row r="1976" spans="2:31" ht="15" x14ac:dyDescent="0.25">
      <c r="B1976"/>
      <c r="C1976"/>
      <c r="D1976"/>
      <c r="E1976"/>
      <c r="F1976"/>
      <c r="G1976"/>
      <c r="H1976"/>
      <c r="I1976"/>
      <c r="J1976"/>
      <c r="K1976"/>
      <c r="L1976"/>
      <c r="M1976"/>
      <c r="N1976"/>
      <c r="O1976"/>
      <c r="P1976"/>
      <c r="Q1976"/>
      <c r="R1976"/>
      <c r="T1976"/>
      <c r="U1976"/>
      <c r="V1976"/>
      <c r="W1976"/>
      <c r="X1976" s="75"/>
      <c r="Y1976"/>
      <c r="Z1976" s="75"/>
      <c r="AA1976" s="75"/>
      <c r="AB1976"/>
      <c r="AC1976"/>
      <c r="AD1976"/>
      <c r="AE1976"/>
    </row>
    <row r="1977" spans="2:31" ht="15" x14ac:dyDescent="0.25">
      <c r="B1977"/>
      <c r="C1977"/>
      <c r="D1977"/>
      <c r="E1977"/>
      <c r="F1977"/>
      <c r="G1977"/>
      <c r="H1977"/>
      <c r="I1977"/>
      <c r="J1977"/>
      <c r="K1977"/>
      <c r="L1977"/>
      <c r="M1977"/>
      <c r="N1977"/>
      <c r="O1977"/>
      <c r="P1977"/>
      <c r="Q1977"/>
      <c r="R1977"/>
      <c r="T1977"/>
      <c r="U1977"/>
      <c r="V1977"/>
      <c r="W1977"/>
      <c r="X1977" s="75"/>
      <c r="Y1977"/>
      <c r="Z1977"/>
      <c r="AA1977"/>
      <c r="AB1977"/>
      <c r="AC1977"/>
      <c r="AD1977"/>
      <c r="AE1977"/>
    </row>
    <row r="1978" spans="2:31" ht="15" x14ac:dyDescent="0.25">
      <c r="B1978"/>
      <c r="C1978"/>
      <c r="D1978"/>
      <c r="E1978"/>
      <c r="F1978"/>
      <c r="G1978"/>
      <c r="H1978"/>
      <c r="I1978"/>
      <c r="J1978"/>
      <c r="K1978"/>
      <c r="L1978"/>
      <c r="M1978"/>
      <c r="N1978"/>
      <c r="O1978"/>
      <c r="P1978"/>
      <c r="Q1978"/>
      <c r="R1978"/>
      <c r="T1978"/>
      <c r="U1978"/>
      <c r="V1978"/>
      <c r="W1978"/>
      <c r="X1978" s="75"/>
      <c r="Y1978"/>
      <c r="Z1978"/>
      <c r="AA1978"/>
      <c r="AB1978"/>
      <c r="AC1978"/>
      <c r="AD1978"/>
      <c r="AE1978"/>
    </row>
    <row r="1979" spans="2:31" ht="15" x14ac:dyDescent="0.25">
      <c r="B1979"/>
      <c r="C1979"/>
      <c r="D1979"/>
      <c r="E1979"/>
      <c r="F1979"/>
      <c r="G1979"/>
      <c r="H1979"/>
      <c r="I1979"/>
      <c r="J1979"/>
      <c r="K1979"/>
      <c r="L1979"/>
      <c r="M1979"/>
      <c r="N1979"/>
      <c r="O1979"/>
      <c r="P1979"/>
      <c r="Q1979"/>
      <c r="R1979"/>
      <c r="T1979"/>
      <c r="U1979"/>
      <c r="V1979"/>
      <c r="W1979"/>
      <c r="X1979" s="75"/>
      <c r="Y1979"/>
      <c r="Z1979"/>
      <c r="AA1979"/>
      <c r="AB1979"/>
      <c r="AC1979"/>
      <c r="AD1979"/>
      <c r="AE1979"/>
    </row>
    <row r="1980" spans="2:31" ht="15" x14ac:dyDescent="0.25">
      <c r="B1980"/>
      <c r="C1980"/>
      <c r="D1980"/>
      <c r="E1980"/>
      <c r="F1980"/>
      <c r="G1980"/>
      <c r="H1980"/>
      <c r="I1980"/>
      <c r="J1980"/>
      <c r="K1980"/>
      <c r="L1980"/>
      <c r="M1980"/>
      <c r="N1980"/>
      <c r="O1980"/>
      <c r="P1980"/>
      <c r="Q1980"/>
      <c r="R1980"/>
      <c r="T1980"/>
      <c r="U1980"/>
      <c r="V1980"/>
      <c r="W1980"/>
      <c r="X1980" s="75"/>
      <c r="Y1980"/>
      <c r="Z1980"/>
      <c r="AA1980"/>
      <c r="AB1980"/>
      <c r="AC1980"/>
      <c r="AD1980"/>
      <c r="AE1980"/>
    </row>
    <row r="1981" spans="2:31" ht="15" x14ac:dyDescent="0.25">
      <c r="B1981"/>
      <c r="C1981"/>
      <c r="D1981"/>
      <c r="E1981"/>
      <c r="F1981"/>
      <c r="G1981"/>
      <c r="H1981"/>
      <c r="I1981"/>
      <c r="J1981"/>
      <c r="K1981"/>
      <c r="L1981"/>
      <c r="M1981"/>
      <c r="N1981"/>
      <c r="O1981"/>
      <c r="P1981"/>
      <c r="Q1981"/>
      <c r="R1981"/>
      <c r="T1981"/>
      <c r="U1981"/>
      <c r="V1981"/>
      <c r="W1981"/>
      <c r="X1981" s="75"/>
      <c r="Y1981"/>
      <c r="Z1981"/>
      <c r="AA1981"/>
      <c r="AB1981"/>
      <c r="AC1981"/>
      <c r="AD1981"/>
      <c r="AE1981"/>
    </row>
    <row r="1982" spans="2:31" ht="15" x14ac:dyDescent="0.25">
      <c r="B1982"/>
      <c r="C1982"/>
      <c r="D1982"/>
      <c r="E1982"/>
      <c r="F1982"/>
      <c r="G1982"/>
      <c r="H1982"/>
      <c r="I1982"/>
      <c r="J1982"/>
      <c r="K1982"/>
      <c r="L1982"/>
      <c r="M1982"/>
      <c r="N1982"/>
      <c r="O1982"/>
      <c r="P1982"/>
      <c r="Q1982"/>
      <c r="R1982"/>
      <c r="T1982"/>
      <c r="U1982"/>
      <c r="V1982"/>
      <c r="W1982"/>
      <c r="X1982" s="75"/>
      <c r="Y1982"/>
      <c r="Z1982"/>
      <c r="AA1982"/>
      <c r="AB1982"/>
      <c r="AC1982"/>
      <c r="AD1982"/>
      <c r="AE1982"/>
    </row>
    <row r="1983" spans="2:31" ht="15" x14ac:dyDescent="0.25">
      <c r="B1983"/>
      <c r="C1983"/>
      <c r="D1983"/>
      <c r="E1983"/>
      <c r="F1983"/>
      <c r="G1983"/>
      <c r="H1983"/>
      <c r="I1983"/>
      <c r="J1983"/>
      <c r="K1983"/>
      <c r="L1983"/>
      <c r="M1983"/>
      <c r="N1983"/>
      <c r="O1983"/>
      <c r="P1983"/>
      <c r="Q1983"/>
      <c r="R1983"/>
      <c r="T1983"/>
      <c r="U1983"/>
      <c r="V1983"/>
      <c r="W1983"/>
      <c r="X1983" s="75"/>
      <c r="Y1983"/>
      <c r="Z1983" s="75"/>
      <c r="AA1983"/>
      <c r="AB1983"/>
      <c r="AC1983"/>
      <c r="AD1983"/>
      <c r="AE1983"/>
    </row>
    <row r="1984" spans="2:31" ht="15" x14ac:dyDescent="0.25">
      <c r="B1984"/>
      <c r="C1984"/>
      <c r="D1984"/>
      <c r="E1984"/>
      <c r="F1984"/>
      <c r="G1984"/>
      <c r="H1984"/>
      <c r="I1984"/>
      <c r="J1984"/>
      <c r="K1984"/>
      <c r="L1984"/>
      <c r="M1984"/>
      <c r="N1984"/>
      <c r="O1984"/>
      <c r="P1984"/>
      <c r="Q1984"/>
      <c r="R1984"/>
      <c r="T1984"/>
      <c r="U1984"/>
      <c r="V1984"/>
      <c r="W1984"/>
      <c r="X1984" s="75"/>
      <c r="Y1984"/>
      <c r="Z1984" s="75"/>
      <c r="AA1984" s="75"/>
      <c r="AB1984"/>
      <c r="AC1984"/>
      <c r="AD1984"/>
      <c r="AE1984"/>
    </row>
    <row r="1985" spans="2:31" ht="15" x14ac:dyDescent="0.25">
      <c r="B1985"/>
      <c r="C1985"/>
      <c r="D1985"/>
      <c r="E1985"/>
      <c r="F1985"/>
      <c r="G1985"/>
      <c r="H1985"/>
      <c r="I1985"/>
      <c r="J1985"/>
      <c r="K1985"/>
      <c r="L1985"/>
      <c r="M1985"/>
      <c r="N1985"/>
      <c r="O1985"/>
      <c r="P1985"/>
      <c r="Q1985"/>
      <c r="R1985"/>
      <c r="T1985"/>
      <c r="U1985"/>
      <c r="V1985"/>
      <c r="W1985"/>
      <c r="X1985" s="75"/>
      <c r="Y1985"/>
      <c r="Z1985" s="75"/>
      <c r="AA1985" s="75"/>
      <c r="AB1985"/>
      <c r="AC1985"/>
      <c r="AD1985"/>
      <c r="AE1985"/>
    </row>
    <row r="1986" spans="2:31" ht="15" x14ac:dyDescent="0.25">
      <c r="B1986"/>
      <c r="C1986"/>
      <c r="D1986"/>
      <c r="E1986"/>
      <c r="F1986"/>
      <c r="G1986"/>
      <c r="H1986"/>
      <c r="I1986"/>
      <c r="J1986"/>
      <c r="K1986"/>
      <c r="L1986"/>
      <c r="M1986"/>
      <c r="N1986"/>
      <c r="O1986"/>
      <c r="P1986"/>
      <c r="Q1986"/>
      <c r="R1986"/>
      <c r="T1986"/>
      <c r="U1986"/>
      <c r="V1986"/>
      <c r="W1986"/>
      <c r="X1986" s="75"/>
      <c r="Y1986"/>
      <c r="Z1986"/>
      <c r="AA1986"/>
      <c r="AB1986"/>
      <c r="AC1986"/>
      <c r="AD1986"/>
      <c r="AE1986"/>
    </row>
    <row r="1987" spans="2:31" ht="15" x14ac:dyDescent="0.25">
      <c r="B1987"/>
      <c r="C1987"/>
      <c r="D1987"/>
      <c r="E1987"/>
      <c r="F1987"/>
      <c r="G1987"/>
      <c r="H1987"/>
      <c r="I1987"/>
      <c r="J1987"/>
      <c r="K1987"/>
      <c r="L1987"/>
      <c r="M1987"/>
      <c r="N1987"/>
      <c r="O1987"/>
      <c r="P1987"/>
      <c r="Q1987"/>
      <c r="R1987"/>
      <c r="T1987"/>
      <c r="U1987"/>
      <c r="V1987"/>
      <c r="W1987"/>
      <c r="X1987" s="75"/>
      <c r="Y1987"/>
      <c r="Z1987"/>
      <c r="AA1987"/>
      <c r="AB1987"/>
      <c r="AC1987"/>
      <c r="AD1987"/>
      <c r="AE1987"/>
    </row>
    <row r="1988" spans="2:31" ht="15" x14ac:dyDescent="0.25">
      <c r="B1988"/>
      <c r="C1988"/>
      <c r="D1988"/>
      <c r="E1988"/>
      <c r="F1988"/>
      <c r="G1988"/>
      <c r="H1988"/>
      <c r="I1988"/>
      <c r="J1988"/>
      <c r="K1988"/>
      <c r="L1988"/>
      <c r="M1988"/>
      <c r="N1988"/>
      <c r="O1988"/>
      <c r="P1988"/>
      <c r="Q1988"/>
      <c r="R1988"/>
      <c r="T1988"/>
      <c r="U1988"/>
      <c r="V1988"/>
      <c r="W1988"/>
      <c r="X1988" s="75"/>
      <c r="Y1988"/>
      <c r="Z1988" s="75"/>
      <c r="AA1988" s="75"/>
      <c r="AB1988"/>
      <c r="AC1988"/>
      <c r="AD1988"/>
      <c r="AE1988"/>
    </row>
    <row r="1989" spans="2:31" ht="15" x14ac:dyDescent="0.25">
      <c r="B1989"/>
      <c r="C1989"/>
      <c r="D1989"/>
      <c r="E1989"/>
      <c r="F1989"/>
      <c r="G1989"/>
      <c r="H1989"/>
      <c r="I1989"/>
      <c r="J1989"/>
      <c r="K1989"/>
      <c r="L1989"/>
      <c r="M1989"/>
      <c r="N1989"/>
      <c r="O1989"/>
      <c r="P1989"/>
      <c r="Q1989"/>
      <c r="R1989"/>
      <c r="T1989"/>
      <c r="U1989"/>
      <c r="V1989"/>
      <c r="W1989"/>
      <c r="X1989" s="75"/>
      <c r="Y1989"/>
      <c r="Z1989"/>
      <c r="AA1989"/>
      <c r="AB1989"/>
      <c r="AC1989"/>
      <c r="AD1989"/>
      <c r="AE1989"/>
    </row>
    <row r="1990" spans="2:31" ht="15" x14ac:dyDescent="0.25">
      <c r="B1990"/>
      <c r="C1990"/>
      <c r="D1990"/>
      <c r="E1990"/>
      <c r="F1990"/>
      <c r="G1990"/>
      <c r="H1990"/>
      <c r="I1990"/>
      <c r="J1990"/>
      <c r="K1990"/>
      <c r="L1990"/>
      <c r="M1990"/>
      <c r="N1990"/>
      <c r="O1990"/>
      <c r="P1990"/>
      <c r="Q1990"/>
      <c r="R1990"/>
      <c r="T1990"/>
      <c r="U1990"/>
      <c r="V1990"/>
      <c r="W1990"/>
      <c r="X1990" s="75"/>
      <c r="Y1990"/>
      <c r="Z1990"/>
      <c r="AA1990"/>
      <c r="AB1990"/>
      <c r="AC1990"/>
      <c r="AD1990"/>
      <c r="AE1990"/>
    </row>
    <row r="1991" spans="2:31" ht="15" x14ac:dyDescent="0.25">
      <c r="B1991"/>
      <c r="C1991"/>
      <c r="D1991"/>
      <c r="E1991"/>
      <c r="F1991"/>
      <c r="G1991"/>
      <c r="H1991"/>
      <c r="I1991"/>
      <c r="J1991"/>
      <c r="K1991"/>
      <c r="L1991"/>
      <c r="M1991"/>
      <c r="N1991"/>
      <c r="O1991"/>
      <c r="P1991"/>
      <c r="Q1991"/>
      <c r="R1991"/>
      <c r="T1991"/>
      <c r="U1991"/>
      <c r="V1991"/>
      <c r="W1991"/>
      <c r="X1991" s="75"/>
      <c r="Y1991"/>
      <c r="Z1991"/>
      <c r="AA1991"/>
      <c r="AB1991"/>
      <c r="AC1991"/>
      <c r="AD1991"/>
      <c r="AE1991"/>
    </row>
    <row r="1992" spans="2:31" ht="15" x14ac:dyDescent="0.25">
      <c r="B1992"/>
      <c r="C1992"/>
      <c r="D1992"/>
      <c r="E1992"/>
      <c r="F1992"/>
      <c r="G1992"/>
      <c r="H1992"/>
      <c r="I1992"/>
      <c r="J1992"/>
      <c r="K1992"/>
      <c r="L1992"/>
      <c r="M1992"/>
      <c r="N1992"/>
      <c r="O1992"/>
      <c r="P1992"/>
      <c r="Q1992"/>
      <c r="R1992"/>
      <c r="T1992"/>
      <c r="U1992"/>
      <c r="V1992"/>
      <c r="W1992"/>
      <c r="X1992" s="75"/>
      <c r="Y1992"/>
      <c r="Z1992"/>
      <c r="AA1992"/>
      <c r="AB1992"/>
      <c r="AC1992"/>
      <c r="AD1992"/>
      <c r="AE1992"/>
    </row>
    <row r="1993" spans="2:31" ht="15" x14ac:dyDescent="0.25">
      <c r="B1993"/>
      <c r="C1993"/>
      <c r="D1993"/>
      <c r="E1993"/>
      <c r="F1993"/>
      <c r="G1993"/>
      <c r="H1993"/>
      <c r="I1993"/>
      <c r="J1993"/>
      <c r="K1993"/>
      <c r="L1993"/>
      <c r="M1993"/>
      <c r="N1993"/>
      <c r="O1993"/>
      <c r="P1993"/>
      <c r="Q1993"/>
      <c r="R1993"/>
      <c r="T1993"/>
      <c r="U1993"/>
      <c r="V1993"/>
      <c r="W1993"/>
      <c r="X1993" s="75"/>
      <c r="Y1993"/>
      <c r="Z1993" s="75"/>
      <c r="AA1993" s="75"/>
      <c r="AB1993"/>
      <c r="AC1993"/>
      <c r="AD1993"/>
      <c r="AE1993"/>
    </row>
    <row r="1994" spans="2:31" ht="15" x14ac:dyDescent="0.25">
      <c r="B1994"/>
      <c r="C1994"/>
      <c r="D1994"/>
      <c r="E1994"/>
      <c r="F1994"/>
      <c r="G1994"/>
      <c r="H1994"/>
      <c r="I1994"/>
      <c r="J1994"/>
      <c r="K1994"/>
      <c r="L1994"/>
      <c r="M1994"/>
      <c r="N1994"/>
      <c r="O1994"/>
      <c r="P1994"/>
      <c r="Q1994"/>
      <c r="R1994"/>
      <c r="T1994"/>
      <c r="U1994"/>
      <c r="V1994"/>
      <c r="W1994"/>
      <c r="X1994" s="75"/>
      <c r="Y1994"/>
      <c r="Z1994" s="75"/>
      <c r="AA1994" s="75"/>
      <c r="AB1994"/>
      <c r="AC1994"/>
      <c r="AD1994"/>
      <c r="AE1994"/>
    </row>
    <row r="1995" spans="2:31" ht="15" x14ac:dyDescent="0.25">
      <c r="B1995"/>
      <c r="C1995"/>
      <c r="D1995"/>
      <c r="E1995"/>
      <c r="F1995"/>
      <c r="G1995"/>
      <c r="H1995"/>
      <c r="I1995"/>
      <c r="J1995"/>
      <c r="K1995"/>
      <c r="L1995"/>
      <c r="M1995"/>
      <c r="N1995"/>
      <c r="O1995"/>
      <c r="P1995"/>
      <c r="Q1995"/>
      <c r="R1995"/>
      <c r="T1995"/>
      <c r="U1995"/>
      <c r="V1995"/>
      <c r="W1995"/>
      <c r="X1995" s="75"/>
      <c r="Y1995"/>
      <c r="Z1995"/>
      <c r="AA1995"/>
      <c r="AB1995"/>
      <c r="AC1995"/>
      <c r="AD1995"/>
      <c r="AE1995"/>
    </row>
    <row r="1996" spans="2:31" ht="15" x14ac:dyDescent="0.25">
      <c r="B1996"/>
      <c r="C1996"/>
      <c r="D1996"/>
      <c r="E1996"/>
      <c r="F1996"/>
      <c r="G1996"/>
      <c r="H1996"/>
      <c r="I1996"/>
      <c r="J1996"/>
      <c r="K1996"/>
      <c r="L1996"/>
      <c r="M1996"/>
      <c r="N1996"/>
      <c r="O1996"/>
      <c r="P1996"/>
      <c r="Q1996"/>
      <c r="R1996"/>
      <c r="T1996"/>
      <c r="U1996"/>
      <c r="V1996"/>
      <c r="W1996"/>
      <c r="X1996" s="75"/>
      <c r="Y1996"/>
      <c r="Z1996" s="75"/>
      <c r="AA1996"/>
      <c r="AB1996"/>
      <c r="AC1996"/>
      <c r="AD1996"/>
      <c r="AE1996"/>
    </row>
    <row r="1997" spans="2:31" ht="15" x14ac:dyDescent="0.25">
      <c r="B1997"/>
      <c r="C1997"/>
      <c r="D1997"/>
      <c r="E1997"/>
      <c r="F1997"/>
      <c r="G1997"/>
      <c r="H1997"/>
      <c r="I1997"/>
      <c r="J1997"/>
      <c r="K1997"/>
      <c r="L1997"/>
      <c r="M1997"/>
      <c r="N1997"/>
      <c r="O1997"/>
      <c r="P1997"/>
      <c r="Q1997"/>
      <c r="R1997"/>
      <c r="T1997"/>
      <c r="U1997"/>
      <c r="V1997"/>
      <c r="W1997"/>
      <c r="X1997" s="75"/>
      <c r="Y1997"/>
      <c r="Z1997" s="75"/>
      <c r="AA1997" s="75"/>
      <c r="AB1997"/>
      <c r="AC1997"/>
      <c r="AD1997"/>
      <c r="AE1997"/>
    </row>
    <row r="1998" spans="2:31" ht="15" x14ac:dyDescent="0.25">
      <c r="B1998"/>
      <c r="C1998"/>
      <c r="D1998"/>
      <c r="E1998"/>
      <c r="F1998"/>
      <c r="G1998"/>
      <c r="H1998"/>
      <c r="I1998"/>
      <c r="J1998"/>
      <c r="K1998"/>
      <c r="L1998"/>
      <c r="M1998"/>
      <c r="N1998"/>
      <c r="O1998"/>
      <c r="P1998"/>
      <c r="Q1998"/>
      <c r="R1998"/>
      <c r="T1998"/>
      <c r="U1998"/>
      <c r="V1998"/>
      <c r="W1998"/>
      <c r="X1998" s="75"/>
      <c r="Y1998"/>
      <c r="Z1998" s="75"/>
      <c r="AA1998" s="75"/>
      <c r="AB1998"/>
      <c r="AC1998"/>
      <c r="AD1998"/>
      <c r="AE1998"/>
    </row>
    <row r="1999" spans="2:31" ht="15" x14ac:dyDescent="0.25">
      <c r="B1999"/>
      <c r="C1999"/>
      <c r="D1999"/>
      <c r="E1999"/>
      <c r="F1999"/>
      <c r="G1999"/>
      <c r="H1999"/>
      <c r="I1999"/>
      <c r="J1999"/>
      <c r="K1999"/>
      <c r="L1999"/>
      <c r="M1999"/>
      <c r="N1999"/>
      <c r="O1999"/>
      <c r="P1999"/>
      <c r="Q1999"/>
      <c r="R1999"/>
      <c r="T1999"/>
      <c r="U1999"/>
      <c r="V1999"/>
      <c r="W1999"/>
      <c r="X1999" s="75"/>
      <c r="Y1999"/>
      <c r="Z1999"/>
      <c r="AA1999"/>
      <c r="AB1999"/>
      <c r="AC1999"/>
      <c r="AD1999"/>
      <c r="AE1999"/>
    </row>
    <row r="2000" spans="2:31" ht="15" x14ac:dyDescent="0.25">
      <c r="B2000"/>
      <c r="C2000"/>
      <c r="D2000"/>
      <c r="E2000"/>
      <c r="F2000"/>
      <c r="G2000"/>
      <c r="H2000"/>
      <c r="I2000"/>
      <c r="J2000"/>
      <c r="K2000"/>
      <c r="L2000"/>
      <c r="M2000"/>
      <c r="N2000"/>
      <c r="O2000"/>
      <c r="P2000"/>
      <c r="Q2000"/>
      <c r="R2000"/>
      <c r="T2000"/>
      <c r="U2000"/>
      <c r="V2000"/>
      <c r="W2000"/>
      <c r="X2000" s="75"/>
      <c r="Y2000"/>
      <c r="Z2000"/>
      <c r="AA2000"/>
      <c r="AB2000"/>
      <c r="AC2000"/>
      <c r="AD2000"/>
      <c r="AE2000"/>
    </row>
    <row r="2001" spans="2:31" ht="15" x14ac:dyDescent="0.25">
      <c r="B2001"/>
      <c r="C2001"/>
      <c r="D2001"/>
      <c r="E2001"/>
      <c r="F2001"/>
      <c r="G2001"/>
      <c r="H2001"/>
      <c r="I2001"/>
      <c r="J2001"/>
      <c r="K2001"/>
      <c r="L2001"/>
      <c r="M2001"/>
      <c r="N2001"/>
      <c r="O2001"/>
      <c r="P2001"/>
      <c r="Q2001"/>
      <c r="R2001"/>
      <c r="T2001"/>
      <c r="U2001"/>
      <c r="V2001"/>
      <c r="W2001"/>
      <c r="X2001" s="75"/>
      <c r="Y2001"/>
      <c r="Z2001"/>
      <c r="AA2001"/>
      <c r="AB2001"/>
      <c r="AC2001"/>
      <c r="AD2001"/>
      <c r="AE2001"/>
    </row>
    <row r="2002" spans="2:31" ht="15" x14ac:dyDescent="0.25">
      <c r="B2002"/>
      <c r="C2002"/>
      <c r="D2002"/>
      <c r="E2002"/>
      <c r="F2002"/>
      <c r="G2002"/>
      <c r="H2002"/>
      <c r="I2002"/>
      <c r="J2002"/>
      <c r="K2002"/>
      <c r="L2002"/>
      <c r="M2002"/>
      <c r="N2002"/>
      <c r="O2002"/>
      <c r="P2002"/>
      <c r="Q2002"/>
      <c r="R2002"/>
      <c r="T2002"/>
      <c r="U2002"/>
      <c r="V2002"/>
      <c r="W2002"/>
      <c r="X2002" s="75"/>
      <c r="Y2002"/>
      <c r="Z2002"/>
      <c r="AA2002"/>
      <c r="AB2002"/>
      <c r="AC2002"/>
      <c r="AD2002"/>
      <c r="AE2002"/>
    </row>
    <row r="2003" spans="2:31" ht="15" x14ac:dyDescent="0.25">
      <c r="B2003"/>
      <c r="C2003"/>
      <c r="D2003"/>
      <c r="E2003"/>
      <c r="F2003"/>
      <c r="G2003"/>
      <c r="H2003"/>
      <c r="I2003"/>
      <c r="J2003"/>
      <c r="K2003"/>
      <c r="L2003"/>
      <c r="M2003"/>
      <c r="N2003"/>
      <c r="O2003"/>
      <c r="P2003"/>
      <c r="Q2003"/>
      <c r="R2003"/>
      <c r="T2003"/>
      <c r="U2003"/>
      <c r="V2003"/>
      <c r="W2003"/>
      <c r="X2003" s="75"/>
      <c r="Y2003"/>
      <c r="Z2003"/>
      <c r="AA2003"/>
      <c r="AB2003"/>
      <c r="AC2003"/>
      <c r="AD2003"/>
      <c r="AE2003"/>
    </row>
    <row r="2004" spans="2:31" ht="15" x14ac:dyDescent="0.25">
      <c r="B2004"/>
      <c r="C2004"/>
      <c r="D2004"/>
      <c r="E2004"/>
      <c r="F2004"/>
      <c r="G2004"/>
      <c r="H2004"/>
      <c r="I2004"/>
      <c r="J2004"/>
      <c r="K2004"/>
      <c r="L2004"/>
      <c r="M2004"/>
      <c r="N2004"/>
      <c r="O2004"/>
      <c r="P2004"/>
      <c r="Q2004"/>
      <c r="R2004"/>
      <c r="T2004"/>
      <c r="U2004"/>
      <c r="V2004"/>
      <c r="W2004"/>
      <c r="X2004" s="75"/>
      <c r="Y2004"/>
      <c r="Z2004" s="75"/>
      <c r="AA2004" s="75"/>
      <c r="AB2004"/>
      <c r="AC2004"/>
      <c r="AD2004"/>
      <c r="AE2004"/>
    </row>
    <row r="2005" spans="2:31" ht="15" x14ac:dyDescent="0.25">
      <c r="B2005"/>
      <c r="C2005"/>
      <c r="D2005"/>
      <c r="E2005"/>
      <c r="F2005"/>
      <c r="G2005"/>
      <c r="H2005"/>
      <c r="I2005"/>
      <c r="J2005"/>
      <c r="K2005"/>
      <c r="L2005"/>
      <c r="M2005"/>
      <c r="N2005"/>
      <c r="O2005"/>
      <c r="P2005"/>
      <c r="Q2005"/>
      <c r="R2005"/>
      <c r="T2005"/>
      <c r="U2005"/>
      <c r="V2005"/>
      <c r="W2005"/>
      <c r="X2005" s="75"/>
      <c r="Y2005"/>
      <c r="Z2005" s="75"/>
      <c r="AA2005" s="75"/>
      <c r="AB2005"/>
      <c r="AC2005"/>
      <c r="AD2005"/>
      <c r="AE2005"/>
    </row>
    <row r="2006" spans="2:31" ht="15" x14ac:dyDescent="0.25">
      <c r="B2006"/>
      <c r="C2006"/>
      <c r="D2006"/>
      <c r="E2006"/>
      <c r="F2006"/>
      <c r="G2006"/>
      <c r="H2006"/>
      <c r="I2006"/>
      <c r="J2006"/>
      <c r="K2006"/>
      <c r="L2006"/>
      <c r="M2006"/>
      <c r="N2006"/>
      <c r="O2006"/>
      <c r="P2006"/>
      <c r="Q2006"/>
      <c r="R2006"/>
      <c r="T2006"/>
      <c r="U2006"/>
      <c r="V2006"/>
      <c r="W2006"/>
      <c r="X2006" s="75"/>
      <c r="Y2006"/>
      <c r="Z2006" s="75"/>
      <c r="AA2006"/>
      <c r="AB2006"/>
      <c r="AC2006"/>
      <c r="AD2006"/>
      <c r="AE2006"/>
    </row>
    <row r="2007" spans="2:31" ht="15" x14ac:dyDescent="0.25">
      <c r="B2007"/>
      <c r="C2007"/>
      <c r="D2007"/>
      <c r="E2007"/>
      <c r="F2007"/>
      <c r="G2007"/>
      <c r="H2007"/>
      <c r="I2007"/>
      <c r="J2007"/>
      <c r="K2007"/>
      <c r="L2007"/>
      <c r="M2007"/>
      <c r="N2007"/>
      <c r="O2007"/>
      <c r="P2007"/>
      <c r="Q2007"/>
      <c r="R2007"/>
      <c r="T2007"/>
      <c r="U2007"/>
      <c r="V2007"/>
      <c r="W2007"/>
      <c r="X2007" s="75"/>
      <c r="Y2007"/>
      <c r="Z2007" s="75"/>
      <c r="AA2007" s="75"/>
      <c r="AB2007"/>
      <c r="AC2007"/>
      <c r="AD2007"/>
      <c r="AE2007"/>
    </row>
    <row r="2008" spans="2:31" ht="15" x14ac:dyDescent="0.25">
      <c r="B2008"/>
      <c r="C2008"/>
      <c r="D2008"/>
      <c r="E2008"/>
      <c r="F2008"/>
      <c r="G2008"/>
      <c r="H2008"/>
      <c r="I2008"/>
      <c r="J2008"/>
      <c r="K2008"/>
      <c r="L2008"/>
      <c r="M2008"/>
      <c r="N2008"/>
      <c r="O2008"/>
      <c r="P2008"/>
      <c r="Q2008"/>
      <c r="R2008"/>
      <c r="T2008"/>
      <c r="U2008"/>
      <c r="V2008"/>
      <c r="W2008"/>
      <c r="X2008" s="75"/>
      <c r="Y2008"/>
      <c r="Z2008" s="75"/>
      <c r="AA2008" s="75"/>
      <c r="AB2008"/>
      <c r="AC2008"/>
      <c r="AD2008"/>
      <c r="AE2008"/>
    </row>
    <row r="2009" spans="2:31" ht="15" x14ac:dyDescent="0.25">
      <c r="B2009"/>
      <c r="C2009"/>
      <c r="D2009"/>
      <c r="E2009"/>
      <c r="F2009"/>
      <c r="G2009"/>
      <c r="H2009"/>
      <c r="I2009"/>
      <c r="J2009"/>
      <c r="K2009"/>
      <c r="L2009"/>
      <c r="M2009"/>
      <c r="N2009"/>
      <c r="O2009"/>
      <c r="P2009"/>
      <c r="Q2009"/>
      <c r="R2009"/>
      <c r="T2009"/>
      <c r="U2009"/>
      <c r="V2009"/>
      <c r="W2009"/>
      <c r="X2009" s="75"/>
      <c r="Y2009"/>
      <c r="Z2009" s="75"/>
      <c r="AA2009" s="75"/>
      <c r="AB2009"/>
      <c r="AC2009"/>
      <c r="AD2009"/>
      <c r="AE2009"/>
    </row>
    <row r="2010" spans="2:31" ht="15" x14ac:dyDescent="0.25">
      <c r="B2010"/>
      <c r="C2010"/>
      <c r="D2010"/>
      <c r="E2010"/>
      <c r="F2010"/>
      <c r="G2010"/>
      <c r="H2010"/>
      <c r="I2010"/>
      <c r="J2010"/>
      <c r="K2010"/>
      <c r="L2010"/>
      <c r="M2010"/>
      <c r="N2010"/>
      <c r="O2010"/>
      <c r="P2010"/>
      <c r="Q2010"/>
      <c r="R2010"/>
      <c r="T2010"/>
      <c r="U2010"/>
      <c r="V2010"/>
      <c r="W2010"/>
      <c r="X2010" s="75"/>
      <c r="Y2010"/>
      <c r="Z2010"/>
      <c r="AA2010"/>
      <c r="AB2010"/>
      <c r="AC2010"/>
      <c r="AD2010"/>
      <c r="AE2010"/>
    </row>
    <row r="2011" spans="2:31" ht="15" x14ac:dyDescent="0.25">
      <c r="B2011"/>
      <c r="C2011"/>
      <c r="D2011"/>
      <c r="E2011"/>
      <c r="F2011"/>
      <c r="G2011"/>
      <c r="H2011"/>
      <c r="I2011"/>
      <c r="J2011"/>
      <c r="K2011"/>
      <c r="L2011"/>
      <c r="M2011"/>
      <c r="N2011"/>
      <c r="O2011"/>
      <c r="P2011"/>
      <c r="Q2011"/>
      <c r="R2011"/>
      <c r="T2011"/>
      <c r="U2011"/>
      <c r="V2011"/>
      <c r="W2011"/>
      <c r="X2011" s="75"/>
      <c r="Y2011"/>
      <c r="Z2011"/>
      <c r="AA2011"/>
      <c r="AB2011"/>
      <c r="AC2011"/>
      <c r="AD2011"/>
      <c r="AE2011"/>
    </row>
    <row r="2012" spans="2:31" ht="15" x14ac:dyDescent="0.25">
      <c r="B2012"/>
      <c r="C2012"/>
      <c r="D2012"/>
      <c r="E2012"/>
      <c r="F2012"/>
      <c r="G2012"/>
      <c r="H2012"/>
      <c r="I2012"/>
      <c r="J2012"/>
      <c r="K2012"/>
      <c r="L2012"/>
      <c r="M2012"/>
      <c r="N2012"/>
      <c r="O2012"/>
      <c r="P2012"/>
      <c r="Q2012"/>
      <c r="R2012"/>
      <c r="T2012"/>
      <c r="U2012"/>
      <c r="V2012"/>
      <c r="W2012"/>
      <c r="X2012" s="75"/>
      <c r="Y2012"/>
      <c r="Z2012"/>
      <c r="AA2012"/>
      <c r="AB2012"/>
      <c r="AC2012"/>
      <c r="AD2012"/>
      <c r="AE2012"/>
    </row>
    <row r="2013" spans="2:31" ht="15" x14ac:dyDescent="0.25">
      <c r="B2013"/>
      <c r="C2013"/>
      <c r="D2013"/>
      <c r="E2013"/>
      <c r="F2013"/>
      <c r="G2013"/>
      <c r="H2013"/>
      <c r="I2013"/>
      <c r="J2013"/>
      <c r="K2013"/>
      <c r="L2013"/>
      <c r="M2013"/>
      <c r="N2013"/>
      <c r="O2013"/>
      <c r="P2013"/>
      <c r="Q2013"/>
      <c r="R2013"/>
      <c r="T2013"/>
      <c r="U2013"/>
      <c r="V2013"/>
      <c r="W2013"/>
      <c r="X2013" s="75"/>
      <c r="Y2013"/>
      <c r="Z2013" s="75"/>
      <c r="AA2013" s="75"/>
      <c r="AB2013"/>
      <c r="AC2013"/>
      <c r="AD2013"/>
      <c r="AE2013"/>
    </row>
    <row r="2014" spans="2:31" ht="15" x14ac:dyDescent="0.25">
      <c r="B2014"/>
      <c r="C2014"/>
      <c r="D2014"/>
      <c r="E2014"/>
      <c r="F2014"/>
      <c r="G2014"/>
      <c r="H2014"/>
      <c r="I2014"/>
      <c r="J2014"/>
      <c r="K2014"/>
      <c r="L2014"/>
      <c r="M2014"/>
      <c r="N2014"/>
      <c r="O2014"/>
      <c r="P2014"/>
      <c r="Q2014"/>
      <c r="R2014"/>
      <c r="T2014"/>
      <c r="U2014"/>
      <c r="V2014"/>
      <c r="W2014"/>
      <c r="X2014" s="75"/>
      <c r="Y2014"/>
      <c r="Z2014" s="75"/>
      <c r="AA2014" s="75"/>
      <c r="AB2014"/>
      <c r="AC2014"/>
      <c r="AD2014"/>
      <c r="AE2014"/>
    </row>
    <row r="2015" spans="2:31" ht="15" x14ac:dyDescent="0.25">
      <c r="B2015"/>
      <c r="C2015"/>
      <c r="D2015"/>
      <c r="E2015"/>
      <c r="F2015"/>
      <c r="G2015"/>
      <c r="H2015"/>
      <c r="I2015"/>
      <c r="J2015"/>
      <c r="K2015"/>
      <c r="L2015"/>
      <c r="M2015"/>
      <c r="N2015"/>
      <c r="O2015"/>
      <c r="P2015"/>
      <c r="Q2015"/>
      <c r="R2015"/>
      <c r="T2015"/>
      <c r="U2015"/>
      <c r="V2015"/>
      <c r="W2015"/>
      <c r="X2015" s="75"/>
      <c r="Y2015"/>
      <c r="Z2015"/>
      <c r="AA2015"/>
      <c r="AB2015"/>
      <c r="AC2015"/>
      <c r="AD2015"/>
      <c r="AE2015"/>
    </row>
    <row r="2016" spans="2:31" ht="15" x14ac:dyDescent="0.25">
      <c r="B2016"/>
      <c r="C2016"/>
      <c r="D2016"/>
      <c r="E2016"/>
      <c r="F2016"/>
      <c r="G2016"/>
      <c r="H2016"/>
      <c r="I2016"/>
      <c r="J2016"/>
      <c r="K2016"/>
      <c r="L2016"/>
      <c r="M2016"/>
      <c r="N2016"/>
      <c r="O2016"/>
      <c r="P2016"/>
      <c r="Q2016"/>
      <c r="R2016"/>
      <c r="T2016"/>
      <c r="U2016"/>
      <c r="V2016"/>
      <c r="W2016"/>
      <c r="X2016" s="75"/>
      <c r="Y2016"/>
      <c r="Z2016" s="75"/>
      <c r="AA2016"/>
      <c r="AB2016"/>
      <c r="AC2016"/>
      <c r="AD2016"/>
      <c r="AE2016"/>
    </row>
    <row r="2017" spans="2:31" ht="15" x14ac:dyDescent="0.25">
      <c r="B2017"/>
      <c r="C2017"/>
      <c r="D2017"/>
      <c r="E2017"/>
      <c r="F2017"/>
      <c r="G2017"/>
      <c r="H2017"/>
      <c r="I2017"/>
      <c r="J2017"/>
      <c r="K2017"/>
      <c r="L2017"/>
      <c r="M2017"/>
      <c r="N2017"/>
      <c r="O2017"/>
      <c r="P2017"/>
      <c r="Q2017"/>
      <c r="R2017"/>
      <c r="T2017"/>
      <c r="U2017"/>
      <c r="V2017"/>
      <c r="W2017"/>
      <c r="X2017" s="75"/>
      <c r="Y2017"/>
      <c r="Z2017" s="75"/>
      <c r="AA2017" s="75"/>
      <c r="AB2017"/>
      <c r="AC2017"/>
      <c r="AD2017"/>
      <c r="AE2017"/>
    </row>
    <row r="2018" spans="2:31" ht="15" x14ac:dyDescent="0.25">
      <c r="B2018"/>
      <c r="C2018"/>
      <c r="D2018"/>
      <c r="E2018"/>
      <c r="F2018"/>
      <c r="G2018"/>
      <c r="H2018"/>
      <c r="I2018"/>
      <c r="J2018"/>
      <c r="K2018"/>
      <c r="L2018"/>
      <c r="M2018"/>
      <c r="N2018"/>
      <c r="O2018"/>
      <c r="P2018"/>
      <c r="Q2018"/>
      <c r="R2018"/>
      <c r="T2018"/>
      <c r="U2018"/>
      <c r="V2018"/>
      <c r="W2018"/>
      <c r="X2018" s="75"/>
      <c r="Y2018"/>
      <c r="Z2018" s="75"/>
      <c r="AA2018" s="75"/>
      <c r="AB2018"/>
      <c r="AC2018"/>
      <c r="AD2018"/>
      <c r="AE2018"/>
    </row>
    <row r="2019" spans="2:31" ht="15" x14ac:dyDescent="0.25">
      <c r="B2019"/>
      <c r="C2019"/>
      <c r="D2019"/>
      <c r="E2019"/>
      <c r="F2019"/>
      <c r="G2019"/>
      <c r="H2019"/>
      <c r="I2019"/>
      <c r="J2019"/>
      <c r="K2019"/>
      <c r="L2019"/>
      <c r="M2019"/>
      <c r="N2019"/>
      <c r="O2019"/>
      <c r="P2019"/>
      <c r="Q2019"/>
      <c r="R2019"/>
      <c r="T2019"/>
      <c r="U2019"/>
      <c r="V2019"/>
      <c r="W2019"/>
      <c r="X2019" s="75"/>
      <c r="Y2019"/>
      <c r="Z2019" s="75"/>
      <c r="AA2019" s="75"/>
      <c r="AB2019"/>
      <c r="AC2019"/>
      <c r="AD2019"/>
      <c r="AE2019"/>
    </row>
    <row r="2020" spans="2:31" ht="15" x14ac:dyDescent="0.25">
      <c r="B2020"/>
      <c r="C2020"/>
      <c r="D2020"/>
      <c r="E2020"/>
      <c r="F2020"/>
      <c r="G2020"/>
      <c r="H2020"/>
      <c r="I2020"/>
      <c r="J2020"/>
      <c r="K2020"/>
      <c r="L2020"/>
      <c r="M2020"/>
      <c r="N2020"/>
      <c r="O2020"/>
      <c r="P2020"/>
      <c r="Q2020"/>
      <c r="R2020"/>
      <c r="T2020"/>
      <c r="U2020"/>
      <c r="V2020"/>
      <c r="W2020"/>
      <c r="X2020" s="75"/>
      <c r="Y2020"/>
      <c r="Z2020"/>
      <c r="AA2020"/>
      <c r="AB2020"/>
      <c r="AC2020"/>
      <c r="AD2020"/>
      <c r="AE2020"/>
    </row>
    <row r="2021" spans="2:31" ht="15" x14ac:dyDescent="0.25">
      <c r="B2021"/>
      <c r="C2021"/>
      <c r="D2021"/>
      <c r="E2021"/>
      <c r="F2021"/>
      <c r="G2021"/>
      <c r="H2021"/>
      <c r="I2021"/>
      <c r="J2021"/>
      <c r="K2021"/>
      <c r="L2021"/>
      <c r="M2021"/>
      <c r="N2021"/>
      <c r="O2021"/>
      <c r="P2021"/>
      <c r="Q2021"/>
      <c r="R2021"/>
      <c r="T2021"/>
      <c r="U2021"/>
      <c r="V2021"/>
      <c r="W2021"/>
      <c r="X2021" s="75"/>
      <c r="Y2021"/>
      <c r="Z2021"/>
      <c r="AA2021"/>
      <c r="AB2021"/>
      <c r="AC2021"/>
      <c r="AD2021"/>
      <c r="AE2021"/>
    </row>
    <row r="2022" spans="2:31" ht="15" x14ac:dyDescent="0.25">
      <c r="B2022"/>
      <c r="C2022"/>
      <c r="D2022"/>
      <c r="E2022"/>
      <c r="F2022"/>
      <c r="G2022"/>
      <c r="H2022"/>
      <c r="I2022"/>
      <c r="J2022"/>
      <c r="K2022"/>
      <c r="L2022"/>
      <c r="M2022"/>
      <c r="N2022"/>
      <c r="O2022"/>
      <c r="P2022"/>
      <c r="Q2022"/>
      <c r="R2022"/>
      <c r="T2022"/>
      <c r="U2022"/>
      <c r="V2022"/>
      <c r="W2022"/>
      <c r="X2022" s="75"/>
      <c r="Y2022"/>
      <c r="Z2022"/>
      <c r="AA2022"/>
      <c r="AB2022"/>
      <c r="AC2022"/>
      <c r="AD2022"/>
      <c r="AE2022"/>
    </row>
    <row r="2023" spans="2:31" ht="15" x14ac:dyDescent="0.25">
      <c r="B2023"/>
      <c r="C2023"/>
      <c r="D2023"/>
      <c r="E2023"/>
      <c r="F2023"/>
      <c r="G2023"/>
      <c r="H2023"/>
      <c r="I2023"/>
      <c r="J2023"/>
      <c r="K2023"/>
      <c r="L2023"/>
      <c r="M2023"/>
      <c r="N2023"/>
      <c r="O2023"/>
      <c r="P2023"/>
      <c r="Q2023"/>
      <c r="R2023"/>
      <c r="T2023"/>
      <c r="U2023"/>
      <c r="V2023"/>
      <c r="W2023"/>
      <c r="X2023" s="75"/>
      <c r="Y2023"/>
      <c r="Z2023"/>
      <c r="AA2023"/>
      <c r="AB2023"/>
      <c r="AC2023"/>
      <c r="AD2023"/>
      <c r="AE2023"/>
    </row>
    <row r="2024" spans="2:31" ht="15" x14ac:dyDescent="0.25">
      <c r="B2024"/>
      <c r="C2024"/>
      <c r="D2024"/>
      <c r="E2024"/>
      <c r="F2024"/>
      <c r="G2024"/>
      <c r="H2024"/>
      <c r="I2024"/>
      <c r="J2024"/>
      <c r="K2024"/>
      <c r="L2024"/>
      <c r="M2024"/>
      <c r="N2024"/>
      <c r="O2024"/>
      <c r="P2024"/>
      <c r="Q2024"/>
      <c r="R2024"/>
      <c r="T2024"/>
      <c r="U2024"/>
      <c r="V2024"/>
      <c r="W2024"/>
      <c r="X2024" s="75"/>
      <c r="Y2024"/>
      <c r="Z2024" s="75"/>
      <c r="AA2024" s="75"/>
      <c r="AB2024"/>
      <c r="AC2024"/>
      <c r="AD2024"/>
      <c r="AE2024"/>
    </row>
    <row r="2025" spans="2:31" ht="15" x14ac:dyDescent="0.25">
      <c r="B2025"/>
      <c r="C2025"/>
      <c r="D2025"/>
      <c r="E2025"/>
      <c r="F2025"/>
      <c r="G2025"/>
      <c r="H2025"/>
      <c r="I2025"/>
      <c r="J2025"/>
      <c r="K2025"/>
      <c r="L2025"/>
      <c r="M2025"/>
      <c r="N2025"/>
      <c r="O2025"/>
      <c r="P2025"/>
      <c r="Q2025"/>
      <c r="R2025"/>
      <c r="T2025"/>
      <c r="U2025"/>
      <c r="V2025"/>
      <c r="W2025"/>
      <c r="X2025" s="75"/>
      <c r="Y2025"/>
      <c r="Z2025" s="75"/>
      <c r="AA2025"/>
      <c r="AB2025"/>
      <c r="AC2025"/>
      <c r="AD2025"/>
      <c r="AE2025"/>
    </row>
    <row r="2026" spans="2:31" ht="15" x14ac:dyDescent="0.25">
      <c r="B2026"/>
      <c r="C2026"/>
      <c r="D2026"/>
      <c r="E2026"/>
      <c r="F2026"/>
      <c r="G2026"/>
      <c r="H2026"/>
      <c r="I2026"/>
      <c r="J2026"/>
      <c r="K2026"/>
      <c r="L2026"/>
      <c r="M2026"/>
      <c r="N2026"/>
      <c r="O2026"/>
      <c r="P2026"/>
      <c r="Q2026"/>
      <c r="R2026"/>
      <c r="T2026"/>
      <c r="U2026"/>
      <c r="V2026"/>
      <c r="W2026"/>
      <c r="X2026" s="75"/>
      <c r="Y2026"/>
      <c r="Z2026"/>
      <c r="AA2026"/>
      <c r="AB2026"/>
      <c r="AC2026"/>
      <c r="AD2026"/>
      <c r="AE2026"/>
    </row>
    <row r="2027" spans="2:31" ht="15" x14ac:dyDescent="0.25">
      <c r="B2027"/>
      <c r="C2027"/>
      <c r="D2027"/>
      <c r="E2027"/>
      <c r="F2027"/>
      <c r="G2027"/>
      <c r="H2027"/>
      <c r="I2027"/>
      <c r="J2027"/>
      <c r="K2027"/>
      <c r="L2027"/>
      <c r="M2027"/>
      <c r="N2027"/>
      <c r="O2027"/>
      <c r="P2027"/>
      <c r="Q2027"/>
      <c r="R2027"/>
      <c r="T2027"/>
      <c r="U2027"/>
      <c r="V2027"/>
      <c r="W2027"/>
      <c r="X2027" s="75"/>
      <c r="Y2027"/>
      <c r="Z2027"/>
      <c r="AA2027"/>
      <c r="AB2027"/>
      <c r="AC2027"/>
      <c r="AD2027"/>
      <c r="AE2027"/>
    </row>
    <row r="2028" spans="2:31" ht="15" x14ac:dyDescent="0.25">
      <c r="B2028"/>
      <c r="C2028"/>
      <c r="D2028"/>
      <c r="E2028"/>
      <c r="F2028"/>
      <c r="G2028"/>
      <c r="H2028"/>
      <c r="I2028"/>
      <c r="J2028"/>
      <c r="K2028"/>
      <c r="L2028"/>
      <c r="M2028"/>
      <c r="N2028"/>
      <c r="O2028"/>
      <c r="P2028"/>
      <c r="Q2028"/>
      <c r="R2028"/>
      <c r="T2028"/>
      <c r="U2028"/>
      <c r="V2028"/>
      <c r="W2028"/>
      <c r="X2028" s="75"/>
      <c r="Y2028"/>
      <c r="Z2028"/>
      <c r="AA2028"/>
      <c r="AB2028"/>
      <c r="AC2028"/>
      <c r="AD2028"/>
      <c r="AE2028"/>
    </row>
    <row r="2029" spans="2:31" ht="15" x14ac:dyDescent="0.25">
      <c r="B2029"/>
      <c r="C2029"/>
      <c r="D2029"/>
      <c r="E2029"/>
      <c r="F2029"/>
      <c r="G2029"/>
      <c r="H2029"/>
      <c r="I2029"/>
      <c r="J2029"/>
      <c r="K2029"/>
      <c r="L2029"/>
      <c r="M2029"/>
      <c r="N2029"/>
      <c r="O2029"/>
      <c r="P2029"/>
      <c r="Q2029"/>
      <c r="R2029"/>
      <c r="T2029"/>
      <c r="U2029"/>
      <c r="V2029"/>
      <c r="W2029"/>
      <c r="X2029" s="75"/>
      <c r="Y2029"/>
      <c r="Z2029" s="75"/>
      <c r="AA2029" s="75"/>
      <c r="AB2029"/>
      <c r="AC2029"/>
      <c r="AD2029"/>
      <c r="AE2029"/>
    </row>
    <row r="2030" spans="2:31" ht="15" x14ac:dyDescent="0.25">
      <c r="B2030"/>
      <c r="C2030"/>
      <c r="D2030"/>
      <c r="E2030"/>
      <c r="F2030"/>
      <c r="G2030"/>
      <c r="H2030"/>
      <c r="I2030"/>
      <c r="J2030"/>
      <c r="K2030"/>
      <c r="L2030"/>
      <c r="M2030"/>
      <c r="N2030"/>
      <c r="O2030"/>
      <c r="P2030"/>
      <c r="Q2030"/>
      <c r="R2030"/>
      <c r="T2030"/>
      <c r="U2030"/>
      <c r="V2030"/>
      <c r="W2030"/>
      <c r="X2030" s="75"/>
      <c r="Y2030"/>
      <c r="Z2030" s="75"/>
      <c r="AA2030" s="75"/>
      <c r="AB2030"/>
      <c r="AC2030"/>
      <c r="AD2030"/>
      <c r="AE2030"/>
    </row>
    <row r="2031" spans="2:31" ht="15" x14ac:dyDescent="0.25">
      <c r="B2031"/>
      <c r="C2031"/>
      <c r="D2031"/>
      <c r="E2031"/>
      <c r="F2031"/>
      <c r="G2031"/>
      <c r="H2031"/>
      <c r="I2031"/>
      <c r="J2031"/>
      <c r="K2031"/>
      <c r="L2031"/>
      <c r="M2031"/>
      <c r="N2031"/>
      <c r="O2031"/>
      <c r="P2031"/>
      <c r="Q2031"/>
      <c r="R2031"/>
      <c r="T2031"/>
      <c r="U2031"/>
      <c r="V2031"/>
      <c r="W2031"/>
      <c r="X2031" s="75"/>
      <c r="Y2031"/>
      <c r="Z2031"/>
      <c r="AA2031"/>
      <c r="AB2031"/>
      <c r="AC2031"/>
      <c r="AD2031"/>
      <c r="AE2031"/>
    </row>
    <row r="2032" spans="2:31" ht="15" x14ac:dyDescent="0.25">
      <c r="B2032"/>
      <c r="C2032"/>
      <c r="D2032"/>
      <c r="E2032"/>
      <c r="F2032"/>
      <c r="G2032"/>
      <c r="H2032"/>
      <c r="I2032"/>
      <c r="J2032"/>
      <c r="K2032"/>
      <c r="L2032"/>
      <c r="M2032"/>
      <c r="N2032"/>
      <c r="O2032"/>
      <c r="P2032"/>
      <c r="Q2032"/>
      <c r="R2032"/>
      <c r="T2032"/>
      <c r="U2032"/>
      <c r="V2032"/>
      <c r="W2032"/>
      <c r="X2032" s="75"/>
      <c r="Y2032"/>
      <c r="Z2032"/>
      <c r="AA2032"/>
      <c r="AB2032"/>
      <c r="AC2032"/>
      <c r="AD2032"/>
      <c r="AE2032"/>
    </row>
    <row r="2033" spans="2:31" ht="15" x14ac:dyDescent="0.25">
      <c r="B2033"/>
      <c r="C2033"/>
      <c r="D2033"/>
      <c r="E2033"/>
      <c r="F2033"/>
      <c r="G2033"/>
      <c r="H2033"/>
      <c r="I2033"/>
      <c r="J2033"/>
      <c r="K2033"/>
      <c r="L2033"/>
      <c r="M2033"/>
      <c r="N2033"/>
      <c r="O2033"/>
      <c r="P2033"/>
      <c r="Q2033"/>
      <c r="R2033"/>
      <c r="T2033"/>
      <c r="U2033"/>
      <c r="V2033"/>
      <c r="W2033"/>
      <c r="X2033" s="75"/>
      <c r="Y2033"/>
      <c r="Z2033" s="75"/>
      <c r="AA2033" s="75"/>
      <c r="AB2033"/>
      <c r="AC2033"/>
      <c r="AD2033"/>
      <c r="AE2033"/>
    </row>
    <row r="2034" spans="2:31" ht="15" x14ac:dyDescent="0.25">
      <c r="B2034"/>
      <c r="C2034"/>
      <c r="D2034"/>
      <c r="E2034"/>
      <c r="F2034"/>
      <c r="G2034"/>
      <c r="H2034"/>
      <c r="I2034"/>
      <c r="J2034"/>
      <c r="K2034"/>
      <c r="L2034"/>
      <c r="M2034"/>
      <c r="N2034"/>
      <c r="O2034"/>
      <c r="P2034"/>
      <c r="Q2034"/>
      <c r="R2034"/>
      <c r="T2034"/>
      <c r="U2034"/>
      <c r="V2034"/>
      <c r="W2034"/>
      <c r="X2034" s="75"/>
      <c r="Y2034"/>
      <c r="Z2034" s="75"/>
      <c r="AA2034" s="75"/>
      <c r="AB2034"/>
      <c r="AC2034"/>
      <c r="AD2034"/>
      <c r="AE2034"/>
    </row>
    <row r="2035" spans="2:31" ht="15" x14ac:dyDescent="0.25">
      <c r="B2035"/>
      <c r="C2035"/>
      <c r="D2035"/>
      <c r="E2035"/>
      <c r="F2035"/>
      <c r="G2035"/>
      <c r="H2035"/>
      <c r="I2035"/>
      <c r="J2035"/>
      <c r="K2035"/>
      <c r="L2035"/>
      <c r="M2035"/>
      <c r="N2035"/>
      <c r="O2035"/>
      <c r="P2035"/>
      <c r="Q2035"/>
      <c r="R2035"/>
      <c r="T2035"/>
      <c r="U2035"/>
      <c r="V2035"/>
      <c r="W2035"/>
      <c r="X2035" s="75"/>
      <c r="Y2035"/>
      <c r="Z2035" s="75"/>
      <c r="AA2035" s="75"/>
      <c r="AB2035"/>
      <c r="AC2035"/>
      <c r="AD2035"/>
      <c r="AE2035"/>
    </row>
    <row r="2036" spans="2:31" ht="15" x14ac:dyDescent="0.25">
      <c r="B2036"/>
      <c r="C2036"/>
      <c r="D2036"/>
      <c r="E2036"/>
      <c r="F2036"/>
      <c r="G2036"/>
      <c r="H2036"/>
      <c r="I2036"/>
      <c r="J2036"/>
      <c r="K2036"/>
      <c r="L2036"/>
      <c r="M2036"/>
      <c r="N2036"/>
      <c r="O2036"/>
      <c r="P2036"/>
      <c r="Q2036"/>
      <c r="R2036"/>
      <c r="T2036"/>
      <c r="U2036"/>
      <c r="V2036"/>
      <c r="W2036"/>
      <c r="X2036" s="75"/>
      <c r="Y2036"/>
      <c r="Z2036" s="75"/>
      <c r="AA2036" s="75"/>
      <c r="AB2036"/>
      <c r="AC2036"/>
      <c r="AD2036"/>
      <c r="AE2036"/>
    </row>
    <row r="2037" spans="2:31" ht="15" x14ac:dyDescent="0.25">
      <c r="B2037"/>
      <c r="C2037"/>
      <c r="D2037"/>
      <c r="E2037"/>
      <c r="F2037"/>
      <c r="G2037"/>
      <c r="H2037"/>
      <c r="I2037"/>
      <c r="J2037"/>
      <c r="K2037"/>
      <c r="L2037"/>
      <c r="M2037"/>
      <c r="N2037"/>
      <c r="O2037"/>
      <c r="P2037"/>
      <c r="Q2037"/>
      <c r="R2037"/>
      <c r="T2037"/>
      <c r="U2037"/>
      <c r="V2037"/>
      <c r="W2037"/>
      <c r="X2037" s="75"/>
      <c r="Y2037"/>
      <c r="Z2037"/>
      <c r="AA2037"/>
      <c r="AB2037"/>
      <c r="AC2037"/>
      <c r="AD2037"/>
      <c r="AE2037"/>
    </row>
    <row r="2038" spans="2:31" ht="15" x14ac:dyDescent="0.25">
      <c r="B2038"/>
      <c r="C2038"/>
      <c r="D2038"/>
      <c r="E2038"/>
      <c r="F2038"/>
      <c r="G2038"/>
      <c r="H2038"/>
      <c r="I2038"/>
      <c r="J2038"/>
      <c r="K2038"/>
      <c r="L2038"/>
      <c r="M2038"/>
      <c r="N2038"/>
      <c r="O2038"/>
      <c r="P2038"/>
      <c r="Q2038"/>
      <c r="R2038"/>
      <c r="T2038"/>
      <c r="U2038"/>
      <c r="V2038"/>
      <c r="W2038"/>
      <c r="X2038" s="75"/>
      <c r="Y2038"/>
      <c r="Z2038"/>
      <c r="AA2038"/>
      <c r="AB2038"/>
      <c r="AC2038"/>
      <c r="AD2038"/>
      <c r="AE2038"/>
    </row>
    <row r="2039" spans="2:31" ht="15" x14ac:dyDescent="0.25">
      <c r="B2039"/>
      <c r="C2039"/>
      <c r="D2039"/>
      <c r="E2039"/>
      <c r="F2039"/>
      <c r="G2039"/>
      <c r="H2039"/>
      <c r="I2039"/>
      <c r="J2039"/>
      <c r="K2039"/>
      <c r="L2039"/>
      <c r="M2039"/>
      <c r="N2039"/>
      <c r="O2039"/>
      <c r="P2039"/>
      <c r="Q2039"/>
      <c r="R2039"/>
      <c r="T2039"/>
      <c r="U2039"/>
      <c r="V2039"/>
      <c r="W2039"/>
      <c r="X2039" s="75"/>
      <c r="Y2039"/>
      <c r="Z2039"/>
      <c r="AA2039"/>
      <c r="AB2039"/>
      <c r="AC2039"/>
      <c r="AD2039"/>
      <c r="AE2039"/>
    </row>
    <row r="2040" spans="2:31" ht="15" x14ac:dyDescent="0.25">
      <c r="B2040"/>
      <c r="C2040"/>
      <c r="D2040"/>
      <c r="E2040"/>
      <c r="F2040"/>
      <c r="G2040"/>
      <c r="H2040"/>
      <c r="I2040"/>
      <c r="J2040"/>
      <c r="K2040"/>
      <c r="L2040"/>
      <c r="M2040"/>
      <c r="N2040"/>
      <c r="O2040"/>
      <c r="P2040"/>
      <c r="Q2040"/>
      <c r="R2040"/>
      <c r="T2040"/>
      <c r="U2040"/>
      <c r="V2040"/>
      <c r="W2040"/>
      <c r="X2040" s="75"/>
      <c r="Y2040"/>
      <c r="Z2040" s="75"/>
      <c r="AA2040" s="75"/>
      <c r="AB2040"/>
      <c r="AC2040"/>
      <c r="AD2040"/>
      <c r="AE2040"/>
    </row>
    <row r="2041" spans="2:31" ht="15" x14ac:dyDescent="0.25">
      <c r="B2041"/>
      <c r="C2041"/>
      <c r="D2041"/>
      <c r="E2041"/>
      <c r="F2041"/>
      <c r="G2041"/>
      <c r="H2041"/>
      <c r="I2041"/>
      <c r="J2041"/>
      <c r="K2041"/>
      <c r="L2041"/>
      <c r="M2041"/>
      <c r="N2041"/>
      <c r="O2041"/>
      <c r="P2041"/>
      <c r="Q2041"/>
      <c r="R2041"/>
      <c r="T2041"/>
      <c r="U2041"/>
      <c r="V2041"/>
      <c r="W2041"/>
      <c r="X2041" s="75"/>
      <c r="Y2041"/>
      <c r="Z2041"/>
      <c r="AA2041"/>
      <c r="AB2041"/>
      <c r="AC2041"/>
      <c r="AD2041"/>
      <c r="AE2041"/>
    </row>
    <row r="2042" spans="2:31" ht="15" x14ac:dyDescent="0.25">
      <c r="B2042"/>
      <c r="C2042"/>
      <c r="D2042"/>
      <c r="E2042"/>
      <c r="F2042"/>
      <c r="G2042"/>
      <c r="H2042"/>
      <c r="I2042"/>
      <c r="J2042"/>
      <c r="K2042"/>
      <c r="L2042"/>
      <c r="M2042"/>
      <c r="N2042"/>
      <c r="O2042"/>
      <c r="P2042"/>
      <c r="Q2042"/>
      <c r="R2042"/>
      <c r="T2042"/>
      <c r="U2042"/>
      <c r="V2042"/>
      <c r="W2042"/>
      <c r="X2042" s="75"/>
      <c r="Y2042"/>
      <c r="Z2042" s="75"/>
      <c r="AA2042"/>
      <c r="AB2042"/>
      <c r="AC2042"/>
      <c r="AD2042"/>
      <c r="AE2042"/>
    </row>
    <row r="2043" spans="2:31" ht="15" x14ac:dyDescent="0.25">
      <c r="B2043"/>
      <c r="C2043"/>
      <c r="D2043"/>
      <c r="E2043"/>
      <c r="F2043"/>
      <c r="G2043"/>
      <c r="H2043"/>
      <c r="I2043"/>
      <c r="J2043"/>
      <c r="K2043"/>
      <c r="L2043"/>
      <c r="M2043"/>
      <c r="N2043"/>
      <c r="O2043"/>
      <c r="P2043"/>
      <c r="Q2043"/>
      <c r="R2043"/>
      <c r="T2043"/>
      <c r="U2043"/>
      <c r="V2043"/>
      <c r="W2043"/>
      <c r="X2043" s="75"/>
      <c r="Y2043"/>
      <c r="Z2043"/>
      <c r="AA2043"/>
      <c r="AB2043"/>
      <c r="AC2043"/>
      <c r="AD2043"/>
      <c r="AE2043"/>
    </row>
    <row r="2044" spans="2:31" ht="15" x14ac:dyDescent="0.25">
      <c r="B2044"/>
      <c r="C2044"/>
      <c r="D2044"/>
      <c r="E2044"/>
      <c r="F2044"/>
      <c r="G2044"/>
      <c r="H2044"/>
      <c r="I2044"/>
      <c r="J2044"/>
      <c r="K2044"/>
      <c r="L2044"/>
      <c r="M2044"/>
      <c r="N2044"/>
      <c r="O2044"/>
      <c r="P2044"/>
      <c r="Q2044"/>
      <c r="R2044"/>
      <c r="T2044"/>
      <c r="U2044"/>
      <c r="V2044"/>
      <c r="W2044"/>
      <c r="X2044" s="75"/>
      <c r="Y2044"/>
      <c r="Z2044"/>
      <c r="AA2044"/>
      <c r="AB2044"/>
      <c r="AC2044"/>
      <c r="AD2044"/>
      <c r="AE2044"/>
    </row>
    <row r="2045" spans="2:31" ht="15" x14ac:dyDescent="0.25">
      <c r="B2045"/>
      <c r="C2045"/>
      <c r="D2045"/>
      <c r="E2045"/>
      <c r="F2045"/>
      <c r="G2045"/>
      <c r="H2045"/>
      <c r="I2045"/>
      <c r="J2045"/>
      <c r="K2045"/>
      <c r="L2045"/>
      <c r="M2045"/>
      <c r="N2045"/>
      <c r="O2045"/>
      <c r="P2045"/>
      <c r="Q2045"/>
      <c r="R2045"/>
      <c r="T2045"/>
      <c r="U2045"/>
      <c r="V2045"/>
      <c r="W2045"/>
      <c r="X2045" s="75"/>
      <c r="Y2045"/>
      <c r="Z2045" s="75"/>
      <c r="AA2045" s="75"/>
      <c r="AB2045"/>
      <c r="AC2045"/>
      <c r="AD2045"/>
      <c r="AE2045"/>
    </row>
    <row r="2046" spans="2:31" ht="15" x14ac:dyDescent="0.25">
      <c r="B2046"/>
      <c r="C2046"/>
      <c r="D2046"/>
      <c r="E2046"/>
      <c r="F2046"/>
      <c r="G2046"/>
      <c r="H2046"/>
      <c r="I2046"/>
      <c r="J2046"/>
      <c r="K2046"/>
      <c r="L2046"/>
      <c r="M2046"/>
      <c r="N2046"/>
      <c r="O2046"/>
      <c r="P2046"/>
      <c r="Q2046"/>
      <c r="R2046"/>
      <c r="T2046"/>
      <c r="U2046"/>
      <c r="V2046"/>
      <c r="W2046"/>
      <c r="X2046" s="75"/>
      <c r="Y2046"/>
      <c r="Z2046"/>
      <c r="AA2046"/>
      <c r="AB2046"/>
      <c r="AC2046"/>
      <c r="AD2046"/>
      <c r="AE2046"/>
    </row>
    <row r="2047" spans="2:31" ht="15" x14ac:dyDescent="0.25">
      <c r="B2047"/>
      <c r="C2047"/>
      <c r="D2047"/>
      <c r="E2047"/>
      <c r="F2047"/>
      <c r="G2047"/>
      <c r="H2047"/>
      <c r="I2047"/>
      <c r="J2047"/>
      <c r="K2047"/>
      <c r="L2047"/>
      <c r="M2047"/>
      <c r="N2047"/>
      <c r="O2047"/>
      <c r="P2047"/>
      <c r="Q2047"/>
      <c r="R2047"/>
      <c r="T2047"/>
      <c r="U2047"/>
      <c r="V2047"/>
      <c r="W2047"/>
      <c r="X2047" s="75"/>
      <c r="Y2047"/>
      <c r="Z2047" s="75"/>
      <c r="AA2047" s="75"/>
      <c r="AB2047"/>
      <c r="AC2047"/>
      <c r="AD2047"/>
      <c r="AE2047"/>
    </row>
    <row r="2048" spans="2:31" ht="15" x14ac:dyDescent="0.25">
      <c r="B2048"/>
      <c r="C2048"/>
      <c r="D2048"/>
      <c r="E2048"/>
      <c r="F2048"/>
      <c r="G2048"/>
      <c r="H2048"/>
      <c r="I2048"/>
      <c r="J2048"/>
      <c r="K2048"/>
      <c r="L2048"/>
      <c r="M2048"/>
      <c r="N2048"/>
      <c r="O2048"/>
      <c r="P2048"/>
      <c r="Q2048"/>
      <c r="R2048"/>
      <c r="T2048"/>
      <c r="U2048"/>
      <c r="V2048"/>
      <c r="W2048"/>
      <c r="X2048" s="75"/>
      <c r="Y2048"/>
      <c r="Z2048" s="75"/>
      <c r="AA2048" s="75"/>
      <c r="AB2048"/>
      <c r="AC2048"/>
      <c r="AD2048"/>
      <c r="AE2048"/>
    </row>
    <row r="2049" spans="2:31" ht="15" x14ac:dyDescent="0.25">
      <c r="B2049"/>
      <c r="C2049"/>
      <c r="D2049"/>
      <c r="E2049"/>
      <c r="F2049"/>
      <c r="G2049"/>
      <c r="H2049"/>
      <c r="I2049"/>
      <c r="J2049"/>
      <c r="K2049"/>
      <c r="L2049"/>
      <c r="M2049"/>
      <c r="N2049"/>
      <c r="O2049"/>
      <c r="P2049"/>
      <c r="Q2049"/>
      <c r="R2049"/>
      <c r="T2049"/>
      <c r="U2049"/>
      <c r="V2049"/>
      <c r="W2049"/>
      <c r="X2049" s="75"/>
      <c r="Y2049"/>
      <c r="Z2049" s="75"/>
      <c r="AA2049" s="75"/>
      <c r="AB2049"/>
      <c r="AC2049"/>
      <c r="AD2049"/>
      <c r="AE2049"/>
    </row>
    <row r="2050" spans="2:31" ht="15" x14ac:dyDescent="0.25">
      <c r="B2050"/>
      <c r="C2050"/>
      <c r="D2050"/>
      <c r="E2050"/>
      <c r="F2050"/>
      <c r="G2050"/>
      <c r="H2050"/>
      <c r="I2050"/>
      <c r="J2050"/>
      <c r="K2050"/>
      <c r="L2050"/>
      <c r="M2050"/>
      <c r="N2050"/>
      <c r="O2050"/>
      <c r="P2050"/>
      <c r="Q2050"/>
      <c r="R2050"/>
      <c r="T2050"/>
      <c r="U2050"/>
      <c r="V2050"/>
      <c r="W2050"/>
      <c r="X2050" s="75"/>
      <c r="Y2050"/>
      <c r="Z2050" s="75"/>
      <c r="AA2050" s="75"/>
      <c r="AB2050"/>
      <c r="AC2050"/>
      <c r="AD2050"/>
      <c r="AE2050"/>
    </row>
    <row r="2051" spans="2:31" ht="15" x14ac:dyDescent="0.25">
      <c r="B2051"/>
      <c r="C2051"/>
      <c r="D2051"/>
      <c r="E2051"/>
      <c r="F2051"/>
      <c r="G2051"/>
      <c r="H2051"/>
      <c r="I2051"/>
      <c r="J2051"/>
      <c r="K2051"/>
      <c r="L2051"/>
      <c r="M2051"/>
      <c r="N2051"/>
      <c r="O2051"/>
      <c r="P2051"/>
      <c r="Q2051"/>
      <c r="R2051"/>
      <c r="T2051"/>
      <c r="U2051"/>
      <c r="V2051"/>
      <c r="W2051"/>
      <c r="X2051" s="75"/>
      <c r="Y2051"/>
      <c r="Z2051"/>
      <c r="AA2051"/>
      <c r="AB2051"/>
      <c r="AC2051"/>
      <c r="AD2051"/>
      <c r="AE2051"/>
    </row>
    <row r="2052" spans="2:31" ht="15" x14ac:dyDescent="0.25">
      <c r="B2052"/>
      <c r="C2052"/>
      <c r="D2052"/>
      <c r="E2052"/>
      <c r="F2052"/>
      <c r="G2052"/>
      <c r="H2052"/>
      <c r="I2052"/>
      <c r="J2052"/>
      <c r="K2052"/>
      <c r="L2052"/>
      <c r="M2052"/>
      <c r="N2052"/>
      <c r="O2052"/>
      <c r="P2052"/>
      <c r="Q2052"/>
      <c r="R2052"/>
      <c r="T2052"/>
      <c r="U2052"/>
      <c r="V2052"/>
      <c r="W2052"/>
      <c r="X2052" s="75"/>
      <c r="Y2052"/>
      <c r="Z2052" s="75"/>
      <c r="AA2052" s="75"/>
      <c r="AB2052"/>
      <c r="AC2052"/>
      <c r="AD2052"/>
      <c r="AE2052"/>
    </row>
    <row r="2053" spans="2:31" ht="15" x14ac:dyDescent="0.25">
      <c r="B2053"/>
      <c r="C2053"/>
      <c r="D2053"/>
      <c r="E2053"/>
      <c r="F2053"/>
      <c r="G2053"/>
      <c r="H2053"/>
      <c r="I2053"/>
      <c r="J2053"/>
      <c r="K2053"/>
      <c r="L2053"/>
      <c r="M2053"/>
      <c r="N2053"/>
      <c r="O2053"/>
      <c r="P2053"/>
      <c r="Q2053"/>
      <c r="R2053"/>
      <c r="T2053"/>
      <c r="U2053"/>
      <c r="V2053"/>
      <c r="W2053"/>
      <c r="X2053" s="75"/>
      <c r="Y2053"/>
      <c r="Z2053" s="75"/>
      <c r="AA2053" s="75"/>
      <c r="AB2053"/>
      <c r="AC2053"/>
      <c r="AD2053"/>
      <c r="AE2053"/>
    </row>
    <row r="2054" spans="2:31" ht="15" x14ac:dyDescent="0.25">
      <c r="B2054"/>
      <c r="C2054"/>
      <c r="D2054"/>
      <c r="E2054"/>
      <c r="F2054"/>
      <c r="G2054"/>
      <c r="H2054"/>
      <c r="I2054"/>
      <c r="J2054"/>
      <c r="K2054"/>
      <c r="L2054"/>
      <c r="M2054"/>
      <c r="N2054"/>
      <c r="O2054"/>
      <c r="P2054"/>
      <c r="Q2054"/>
      <c r="R2054"/>
      <c r="T2054"/>
      <c r="U2054"/>
      <c r="V2054"/>
      <c r="W2054"/>
      <c r="X2054" s="75"/>
      <c r="Y2054"/>
      <c r="Z2054" s="75"/>
      <c r="AA2054" s="75"/>
      <c r="AB2054"/>
      <c r="AC2054"/>
      <c r="AD2054"/>
      <c r="AE2054"/>
    </row>
    <row r="2055" spans="2:31" ht="15" x14ac:dyDescent="0.25">
      <c r="B2055"/>
      <c r="C2055"/>
      <c r="D2055"/>
      <c r="E2055"/>
      <c r="F2055"/>
      <c r="G2055"/>
      <c r="H2055"/>
      <c r="I2055"/>
      <c r="J2055"/>
      <c r="K2055"/>
      <c r="L2055"/>
      <c r="M2055"/>
      <c r="N2055"/>
      <c r="O2055"/>
      <c r="P2055"/>
      <c r="Q2055"/>
      <c r="R2055"/>
      <c r="T2055"/>
      <c r="U2055"/>
      <c r="V2055"/>
      <c r="W2055"/>
      <c r="X2055" s="75"/>
      <c r="Y2055"/>
      <c r="Z2055" s="75"/>
      <c r="AA2055" s="75"/>
      <c r="AB2055"/>
      <c r="AC2055"/>
      <c r="AD2055"/>
      <c r="AE2055"/>
    </row>
    <row r="2056" spans="2:31" ht="15" x14ac:dyDescent="0.25">
      <c r="B2056"/>
      <c r="C2056"/>
      <c r="D2056"/>
      <c r="E2056"/>
      <c r="F2056"/>
      <c r="G2056"/>
      <c r="H2056"/>
      <c r="I2056"/>
      <c r="J2056"/>
      <c r="K2056"/>
      <c r="L2056"/>
      <c r="M2056"/>
      <c r="N2056"/>
      <c r="O2056"/>
      <c r="P2056"/>
      <c r="Q2056"/>
      <c r="R2056"/>
      <c r="T2056"/>
      <c r="U2056"/>
      <c r="V2056"/>
      <c r="W2056"/>
      <c r="X2056" s="75"/>
      <c r="Y2056"/>
      <c r="Z2056" s="75"/>
      <c r="AA2056" s="75"/>
      <c r="AB2056"/>
      <c r="AC2056"/>
      <c r="AD2056"/>
      <c r="AE2056"/>
    </row>
    <row r="2057" spans="2:31" ht="15" x14ac:dyDescent="0.25">
      <c r="B2057"/>
      <c r="C2057"/>
      <c r="D2057"/>
      <c r="E2057"/>
      <c r="F2057"/>
      <c r="G2057"/>
      <c r="H2057"/>
      <c r="I2057"/>
      <c r="J2057"/>
      <c r="K2057"/>
      <c r="L2057"/>
      <c r="M2057"/>
      <c r="N2057"/>
      <c r="O2057"/>
      <c r="P2057"/>
      <c r="Q2057"/>
      <c r="R2057"/>
      <c r="T2057"/>
      <c r="U2057"/>
      <c r="V2057"/>
      <c r="W2057"/>
      <c r="X2057" s="75"/>
      <c r="Y2057"/>
      <c r="Z2057" s="75"/>
      <c r="AA2057" s="75"/>
      <c r="AB2057"/>
      <c r="AC2057"/>
      <c r="AD2057"/>
      <c r="AE2057"/>
    </row>
    <row r="2058" spans="2:31" ht="15" x14ac:dyDescent="0.25">
      <c r="B2058"/>
      <c r="C2058"/>
      <c r="D2058"/>
      <c r="E2058"/>
      <c r="F2058"/>
      <c r="G2058"/>
      <c r="H2058"/>
      <c r="I2058"/>
      <c r="J2058"/>
      <c r="K2058"/>
      <c r="L2058"/>
      <c r="M2058"/>
      <c r="N2058"/>
      <c r="O2058"/>
      <c r="P2058"/>
      <c r="Q2058"/>
      <c r="R2058"/>
      <c r="T2058"/>
      <c r="U2058"/>
      <c r="V2058"/>
      <c r="W2058"/>
      <c r="X2058" s="75"/>
      <c r="Y2058"/>
      <c r="Z2058"/>
      <c r="AA2058"/>
      <c r="AB2058"/>
      <c r="AC2058"/>
      <c r="AD2058"/>
      <c r="AE2058"/>
    </row>
    <row r="2059" spans="2:31" ht="15" x14ac:dyDescent="0.25">
      <c r="B2059"/>
      <c r="C2059"/>
      <c r="D2059"/>
      <c r="E2059"/>
      <c r="F2059"/>
      <c r="G2059"/>
      <c r="H2059"/>
      <c r="I2059"/>
      <c r="J2059"/>
      <c r="K2059"/>
      <c r="L2059"/>
      <c r="M2059"/>
      <c r="N2059"/>
      <c r="O2059"/>
      <c r="P2059"/>
      <c r="Q2059"/>
      <c r="R2059"/>
      <c r="T2059"/>
      <c r="U2059"/>
      <c r="V2059"/>
      <c r="W2059"/>
      <c r="X2059" s="75"/>
      <c r="Y2059"/>
      <c r="Z2059"/>
      <c r="AA2059"/>
      <c r="AB2059"/>
      <c r="AC2059"/>
      <c r="AD2059"/>
      <c r="AE2059"/>
    </row>
    <row r="2060" spans="2:31" ht="15" x14ac:dyDescent="0.25">
      <c r="B2060"/>
      <c r="C2060"/>
      <c r="D2060"/>
      <c r="E2060"/>
      <c r="F2060"/>
      <c r="G2060"/>
      <c r="H2060"/>
      <c r="I2060"/>
      <c r="J2060"/>
      <c r="K2060"/>
      <c r="L2060"/>
      <c r="M2060"/>
      <c r="N2060"/>
      <c r="O2060"/>
      <c r="P2060"/>
      <c r="Q2060"/>
      <c r="R2060"/>
      <c r="T2060"/>
      <c r="U2060"/>
      <c r="V2060"/>
      <c r="W2060"/>
      <c r="X2060" s="75"/>
      <c r="Y2060"/>
      <c r="Z2060" s="75"/>
      <c r="AA2060" s="75"/>
      <c r="AB2060"/>
      <c r="AC2060"/>
      <c r="AD2060"/>
      <c r="AE2060"/>
    </row>
    <row r="2061" spans="2:31" ht="15" x14ac:dyDescent="0.25">
      <c r="B2061"/>
      <c r="C2061"/>
      <c r="D2061"/>
      <c r="E2061"/>
      <c r="F2061"/>
      <c r="G2061"/>
      <c r="H2061"/>
      <c r="I2061"/>
      <c r="J2061"/>
      <c r="K2061"/>
      <c r="L2061"/>
      <c r="M2061"/>
      <c r="N2061"/>
      <c r="O2061"/>
      <c r="P2061"/>
      <c r="Q2061"/>
      <c r="R2061"/>
      <c r="T2061"/>
      <c r="U2061"/>
      <c r="V2061"/>
      <c r="W2061"/>
      <c r="X2061" s="75"/>
      <c r="Y2061"/>
      <c r="Z2061" s="75"/>
      <c r="AA2061" s="75"/>
      <c r="AB2061"/>
      <c r="AC2061"/>
      <c r="AD2061"/>
      <c r="AE2061"/>
    </row>
    <row r="2062" spans="2:31" ht="15" x14ac:dyDescent="0.25">
      <c r="B2062"/>
      <c r="C2062"/>
      <c r="D2062"/>
      <c r="E2062"/>
      <c r="F2062"/>
      <c r="G2062"/>
      <c r="H2062"/>
      <c r="I2062"/>
      <c r="J2062"/>
      <c r="K2062"/>
      <c r="L2062"/>
      <c r="M2062"/>
      <c r="N2062"/>
      <c r="O2062"/>
      <c r="P2062"/>
      <c r="Q2062"/>
      <c r="R2062"/>
      <c r="T2062"/>
      <c r="U2062"/>
      <c r="V2062"/>
      <c r="W2062"/>
      <c r="X2062" s="75"/>
      <c r="Y2062"/>
      <c r="Z2062"/>
      <c r="AA2062"/>
      <c r="AB2062"/>
      <c r="AC2062"/>
      <c r="AD2062"/>
      <c r="AE2062"/>
    </row>
    <row r="2063" spans="2:31" ht="15" x14ac:dyDescent="0.25">
      <c r="B2063"/>
      <c r="C2063"/>
      <c r="D2063"/>
      <c r="E2063"/>
      <c r="F2063"/>
      <c r="G2063"/>
      <c r="H2063"/>
      <c r="I2063"/>
      <c r="J2063"/>
      <c r="K2063"/>
      <c r="L2063"/>
      <c r="M2063"/>
      <c r="N2063"/>
      <c r="O2063"/>
      <c r="P2063"/>
      <c r="Q2063"/>
      <c r="R2063"/>
      <c r="T2063"/>
      <c r="U2063"/>
      <c r="V2063"/>
      <c r="W2063"/>
      <c r="X2063" s="75"/>
      <c r="Y2063"/>
      <c r="Z2063"/>
      <c r="AA2063"/>
      <c r="AB2063"/>
      <c r="AC2063"/>
      <c r="AD2063"/>
      <c r="AE2063"/>
    </row>
    <row r="2064" spans="2:31" ht="15" x14ac:dyDescent="0.25">
      <c r="B2064"/>
      <c r="C2064"/>
      <c r="D2064"/>
      <c r="E2064"/>
      <c r="F2064"/>
      <c r="G2064"/>
      <c r="H2064"/>
      <c r="I2064"/>
      <c r="J2064"/>
      <c r="K2064"/>
      <c r="L2064"/>
      <c r="M2064"/>
      <c r="N2064"/>
      <c r="O2064"/>
      <c r="P2064"/>
      <c r="Q2064"/>
      <c r="R2064"/>
      <c r="T2064"/>
      <c r="U2064"/>
      <c r="V2064"/>
      <c r="W2064"/>
      <c r="X2064" s="75"/>
      <c r="Y2064"/>
      <c r="Z2064"/>
      <c r="AA2064"/>
      <c r="AB2064"/>
      <c r="AC2064"/>
      <c r="AD2064"/>
      <c r="AE2064"/>
    </row>
    <row r="2065" spans="2:31" ht="15" x14ac:dyDescent="0.25">
      <c r="B2065"/>
      <c r="C2065"/>
      <c r="D2065"/>
      <c r="E2065"/>
      <c r="F2065"/>
      <c r="G2065"/>
      <c r="H2065"/>
      <c r="I2065"/>
      <c r="J2065"/>
      <c r="K2065"/>
      <c r="L2065"/>
      <c r="M2065"/>
      <c r="N2065"/>
      <c r="O2065"/>
      <c r="P2065"/>
      <c r="Q2065"/>
      <c r="R2065"/>
      <c r="T2065"/>
      <c r="U2065"/>
      <c r="V2065"/>
      <c r="W2065"/>
      <c r="X2065" s="75"/>
      <c r="Y2065"/>
      <c r="Z2065"/>
      <c r="AA2065"/>
      <c r="AB2065"/>
      <c r="AC2065"/>
      <c r="AD2065"/>
      <c r="AE2065"/>
    </row>
    <row r="2066" spans="2:31" ht="15" x14ac:dyDescent="0.25">
      <c r="B2066"/>
      <c r="C2066"/>
      <c r="D2066"/>
      <c r="E2066"/>
      <c r="F2066"/>
      <c r="G2066"/>
      <c r="H2066"/>
      <c r="I2066"/>
      <c r="J2066"/>
      <c r="K2066"/>
      <c r="L2066"/>
      <c r="M2066"/>
      <c r="N2066"/>
      <c r="O2066"/>
      <c r="P2066"/>
      <c r="Q2066"/>
      <c r="R2066"/>
      <c r="T2066"/>
      <c r="U2066"/>
      <c r="V2066"/>
      <c r="W2066"/>
      <c r="X2066" s="75"/>
      <c r="Y2066"/>
      <c r="Z2066" s="75"/>
      <c r="AA2066" s="75"/>
      <c r="AB2066"/>
      <c r="AC2066"/>
      <c r="AD2066"/>
      <c r="AE2066"/>
    </row>
    <row r="2067" spans="2:31" ht="15" x14ac:dyDescent="0.25">
      <c r="B2067"/>
      <c r="C2067"/>
      <c r="D2067"/>
      <c r="E2067"/>
      <c r="F2067"/>
      <c r="G2067"/>
      <c r="H2067"/>
      <c r="I2067"/>
      <c r="J2067"/>
      <c r="K2067"/>
      <c r="L2067"/>
      <c r="M2067"/>
      <c r="N2067"/>
      <c r="O2067"/>
      <c r="P2067"/>
      <c r="Q2067"/>
      <c r="R2067"/>
      <c r="T2067"/>
      <c r="U2067"/>
      <c r="V2067"/>
      <c r="W2067"/>
      <c r="X2067" s="75"/>
      <c r="Y2067"/>
      <c r="Z2067" s="75"/>
      <c r="AA2067" s="75"/>
      <c r="AB2067"/>
      <c r="AC2067"/>
      <c r="AD2067"/>
      <c r="AE2067"/>
    </row>
    <row r="2068" spans="2:31" ht="15" x14ac:dyDescent="0.25">
      <c r="B2068"/>
      <c r="C2068"/>
      <c r="D2068"/>
      <c r="E2068"/>
      <c r="F2068"/>
      <c r="G2068"/>
      <c r="H2068"/>
      <c r="I2068"/>
      <c r="J2068"/>
      <c r="K2068"/>
      <c r="L2068"/>
      <c r="M2068"/>
      <c r="N2068"/>
      <c r="O2068"/>
      <c r="P2068"/>
      <c r="Q2068"/>
      <c r="R2068"/>
      <c r="T2068"/>
      <c r="U2068"/>
      <c r="V2068"/>
      <c r="W2068"/>
      <c r="X2068" s="75"/>
      <c r="Y2068"/>
      <c r="Z2068" s="75"/>
      <c r="AA2068" s="75"/>
      <c r="AB2068"/>
      <c r="AC2068"/>
      <c r="AD2068"/>
      <c r="AE2068"/>
    </row>
    <row r="2069" spans="2:31" ht="15" x14ac:dyDescent="0.25">
      <c r="B2069"/>
      <c r="C2069"/>
      <c r="D2069"/>
      <c r="E2069"/>
      <c r="F2069"/>
      <c r="G2069"/>
      <c r="H2069"/>
      <c r="I2069"/>
      <c r="J2069"/>
      <c r="K2069"/>
      <c r="L2069"/>
      <c r="M2069"/>
      <c r="N2069"/>
      <c r="O2069"/>
      <c r="P2069"/>
      <c r="Q2069"/>
      <c r="R2069"/>
      <c r="T2069"/>
      <c r="U2069"/>
      <c r="V2069"/>
      <c r="W2069"/>
      <c r="X2069" s="75"/>
      <c r="Y2069"/>
      <c r="Z2069" s="75"/>
      <c r="AA2069" s="75"/>
      <c r="AB2069"/>
      <c r="AC2069"/>
      <c r="AD2069"/>
      <c r="AE2069"/>
    </row>
    <row r="2070" spans="2:31" ht="15" x14ac:dyDescent="0.25">
      <c r="B2070"/>
      <c r="C2070"/>
      <c r="D2070"/>
      <c r="E2070"/>
      <c r="F2070"/>
      <c r="G2070"/>
      <c r="H2070"/>
      <c r="I2070"/>
      <c r="J2070"/>
      <c r="K2070"/>
      <c r="L2070"/>
      <c r="M2070"/>
      <c r="N2070"/>
      <c r="O2070"/>
      <c r="P2070"/>
      <c r="Q2070"/>
      <c r="R2070"/>
      <c r="T2070"/>
      <c r="U2070"/>
      <c r="V2070"/>
      <c r="W2070"/>
      <c r="X2070" s="75"/>
      <c r="Y2070"/>
      <c r="Z2070" s="75"/>
      <c r="AA2070" s="75"/>
      <c r="AB2070"/>
      <c r="AC2070"/>
      <c r="AD2070"/>
      <c r="AE2070"/>
    </row>
    <row r="2071" spans="2:31" ht="15" x14ac:dyDescent="0.25">
      <c r="B2071"/>
      <c r="C2071"/>
      <c r="D2071"/>
      <c r="E2071"/>
      <c r="F2071"/>
      <c r="G2071"/>
      <c r="H2071"/>
      <c r="I2071"/>
      <c r="J2071"/>
      <c r="K2071"/>
      <c r="L2071"/>
      <c r="M2071"/>
      <c r="N2071"/>
      <c r="O2071"/>
      <c r="P2071"/>
      <c r="Q2071"/>
      <c r="R2071"/>
      <c r="T2071"/>
      <c r="U2071"/>
      <c r="V2071"/>
      <c r="W2071"/>
      <c r="X2071" s="75"/>
      <c r="Y2071"/>
      <c r="Z2071" s="75"/>
      <c r="AA2071" s="75"/>
      <c r="AB2071"/>
      <c r="AC2071"/>
      <c r="AD2071"/>
      <c r="AE2071"/>
    </row>
    <row r="2072" spans="2:31" ht="15" x14ac:dyDescent="0.25">
      <c r="B2072"/>
      <c r="C2072"/>
      <c r="D2072"/>
      <c r="E2072"/>
      <c r="F2072"/>
      <c r="G2072"/>
      <c r="H2072"/>
      <c r="I2072"/>
      <c r="J2072"/>
      <c r="K2072"/>
      <c r="L2072"/>
      <c r="M2072"/>
      <c r="N2072"/>
      <c r="O2072"/>
      <c r="P2072"/>
      <c r="Q2072"/>
      <c r="R2072"/>
      <c r="T2072"/>
      <c r="U2072"/>
      <c r="V2072"/>
      <c r="W2072"/>
      <c r="X2072" s="75"/>
      <c r="Y2072"/>
      <c r="Z2072" s="75"/>
      <c r="AA2072"/>
      <c r="AB2072"/>
      <c r="AC2072"/>
      <c r="AD2072"/>
      <c r="AE2072"/>
    </row>
    <row r="2073" spans="2:31" ht="15" x14ac:dyDescent="0.25">
      <c r="B2073"/>
      <c r="C2073"/>
      <c r="D2073"/>
      <c r="E2073"/>
      <c r="F2073"/>
      <c r="G2073"/>
      <c r="H2073"/>
      <c r="I2073"/>
      <c r="J2073"/>
      <c r="K2073"/>
      <c r="L2073"/>
      <c r="M2073"/>
      <c r="N2073"/>
      <c r="O2073"/>
      <c r="P2073"/>
      <c r="Q2073"/>
      <c r="R2073"/>
      <c r="T2073"/>
      <c r="U2073"/>
      <c r="V2073"/>
      <c r="W2073"/>
      <c r="X2073" s="75"/>
      <c r="Y2073"/>
      <c r="Z2073" s="75"/>
      <c r="AA2073" s="75"/>
      <c r="AB2073"/>
      <c r="AC2073"/>
      <c r="AD2073"/>
      <c r="AE2073"/>
    </row>
    <row r="2074" spans="2:31" ht="15" x14ac:dyDescent="0.25">
      <c r="B2074"/>
      <c r="C2074"/>
      <c r="D2074"/>
      <c r="E2074"/>
      <c r="F2074"/>
      <c r="G2074"/>
      <c r="H2074"/>
      <c r="I2074"/>
      <c r="J2074"/>
      <c r="K2074"/>
      <c r="L2074"/>
      <c r="M2074"/>
      <c r="N2074"/>
      <c r="O2074"/>
      <c r="P2074"/>
      <c r="Q2074"/>
      <c r="R2074"/>
      <c r="T2074"/>
      <c r="U2074"/>
      <c r="V2074"/>
      <c r="W2074"/>
      <c r="X2074" s="75"/>
      <c r="Y2074"/>
      <c r="Z2074"/>
      <c r="AA2074"/>
      <c r="AB2074"/>
      <c r="AC2074"/>
      <c r="AD2074"/>
      <c r="AE2074"/>
    </row>
    <row r="2075" spans="2:31" ht="15" x14ac:dyDescent="0.25">
      <c r="B2075"/>
      <c r="C2075"/>
      <c r="D2075"/>
      <c r="E2075"/>
      <c r="F2075"/>
      <c r="G2075"/>
      <c r="H2075"/>
      <c r="I2075"/>
      <c r="J2075"/>
      <c r="K2075"/>
      <c r="L2075"/>
      <c r="M2075"/>
      <c r="N2075"/>
      <c r="O2075"/>
      <c r="P2075"/>
      <c r="Q2075"/>
      <c r="R2075"/>
      <c r="T2075"/>
      <c r="U2075"/>
      <c r="V2075"/>
      <c r="W2075"/>
      <c r="X2075" s="75"/>
      <c r="Y2075"/>
      <c r="Z2075" s="75"/>
      <c r="AA2075" s="75"/>
      <c r="AB2075"/>
      <c r="AC2075"/>
      <c r="AD2075"/>
      <c r="AE2075"/>
    </row>
    <row r="2076" spans="2:31" ht="15" x14ac:dyDescent="0.25">
      <c r="B2076"/>
      <c r="C2076"/>
      <c r="D2076"/>
      <c r="E2076"/>
      <c r="F2076"/>
      <c r="G2076"/>
      <c r="H2076"/>
      <c r="I2076"/>
      <c r="J2076"/>
      <c r="K2076"/>
      <c r="L2076"/>
      <c r="M2076"/>
      <c r="N2076"/>
      <c r="O2076"/>
      <c r="P2076"/>
      <c r="Q2076"/>
      <c r="R2076"/>
      <c r="T2076"/>
      <c r="U2076"/>
      <c r="V2076"/>
      <c r="W2076"/>
      <c r="X2076" s="75"/>
      <c r="Y2076"/>
      <c r="Z2076" s="75"/>
      <c r="AA2076" s="75"/>
      <c r="AB2076"/>
      <c r="AC2076"/>
      <c r="AD2076"/>
      <c r="AE2076"/>
    </row>
    <row r="2077" spans="2:31" ht="15" x14ac:dyDescent="0.25">
      <c r="B2077"/>
      <c r="C2077"/>
      <c r="D2077"/>
      <c r="E2077"/>
      <c r="F2077"/>
      <c r="G2077"/>
      <c r="H2077"/>
      <c r="I2077"/>
      <c r="J2077"/>
      <c r="K2077"/>
      <c r="L2077"/>
      <c r="M2077"/>
      <c r="N2077"/>
      <c r="O2077"/>
      <c r="P2077"/>
      <c r="Q2077"/>
      <c r="R2077"/>
      <c r="T2077"/>
      <c r="U2077"/>
      <c r="V2077"/>
      <c r="W2077"/>
      <c r="X2077" s="75"/>
      <c r="Y2077"/>
      <c r="Z2077" s="75"/>
      <c r="AA2077" s="75"/>
      <c r="AB2077"/>
      <c r="AC2077"/>
      <c r="AD2077"/>
      <c r="AE2077"/>
    </row>
    <row r="2078" spans="2:31" ht="15" x14ac:dyDescent="0.25">
      <c r="B2078"/>
      <c r="C2078"/>
      <c r="D2078"/>
      <c r="E2078"/>
      <c r="F2078"/>
      <c r="G2078"/>
      <c r="H2078"/>
      <c r="I2078"/>
      <c r="J2078"/>
      <c r="K2078"/>
      <c r="L2078"/>
      <c r="M2078"/>
      <c r="N2078"/>
      <c r="O2078"/>
      <c r="P2078"/>
      <c r="Q2078"/>
      <c r="R2078"/>
      <c r="T2078"/>
      <c r="U2078"/>
      <c r="V2078"/>
      <c r="W2078"/>
      <c r="X2078" s="75"/>
      <c r="Y2078"/>
      <c r="Z2078" s="75"/>
      <c r="AA2078" s="75"/>
      <c r="AB2078"/>
      <c r="AC2078"/>
      <c r="AD2078"/>
      <c r="AE2078"/>
    </row>
    <row r="2079" spans="2:31" ht="15" x14ac:dyDescent="0.25">
      <c r="B2079"/>
      <c r="C2079"/>
      <c r="D2079"/>
      <c r="E2079"/>
      <c r="F2079"/>
      <c r="G2079"/>
      <c r="H2079"/>
      <c r="I2079"/>
      <c r="J2079"/>
      <c r="K2079"/>
      <c r="L2079"/>
      <c r="M2079"/>
      <c r="N2079"/>
      <c r="O2079"/>
      <c r="P2079"/>
      <c r="Q2079"/>
      <c r="R2079"/>
      <c r="T2079"/>
      <c r="U2079"/>
      <c r="V2079"/>
      <c r="W2079"/>
      <c r="X2079" s="75"/>
      <c r="Y2079"/>
      <c r="Z2079" s="75"/>
      <c r="AA2079" s="75"/>
      <c r="AB2079"/>
      <c r="AC2079"/>
      <c r="AD2079"/>
      <c r="AE2079"/>
    </row>
    <row r="2080" spans="2:31" ht="15" x14ac:dyDescent="0.25">
      <c r="B2080"/>
      <c r="C2080"/>
      <c r="D2080"/>
      <c r="E2080"/>
      <c r="F2080"/>
      <c r="G2080"/>
      <c r="H2080"/>
      <c r="I2080"/>
      <c r="J2080"/>
      <c r="K2080"/>
      <c r="L2080"/>
      <c r="M2080"/>
      <c r="N2080"/>
      <c r="O2080"/>
      <c r="P2080"/>
      <c r="Q2080"/>
      <c r="R2080"/>
      <c r="T2080"/>
      <c r="U2080"/>
      <c r="V2080"/>
      <c r="W2080"/>
      <c r="X2080" s="75"/>
      <c r="Y2080"/>
      <c r="Z2080" s="75"/>
      <c r="AA2080" s="75"/>
      <c r="AB2080"/>
      <c r="AC2080"/>
      <c r="AD2080"/>
      <c r="AE2080"/>
    </row>
    <row r="2081" spans="2:31" ht="15" x14ac:dyDescent="0.25">
      <c r="B2081"/>
      <c r="C2081"/>
      <c r="D2081"/>
      <c r="E2081"/>
      <c r="F2081"/>
      <c r="G2081"/>
      <c r="H2081"/>
      <c r="I2081"/>
      <c r="J2081"/>
      <c r="K2081"/>
      <c r="L2081"/>
      <c r="M2081"/>
      <c r="N2081"/>
      <c r="O2081"/>
      <c r="P2081"/>
      <c r="Q2081"/>
      <c r="R2081"/>
      <c r="T2081"/>
      <c r="U2081"/>
      <c r="V2081"/>
      <c r="W2081"/>
      <c r="X2081" s="75"/>
      <c r="Y2081"/>
      <c r="Z2081" s="75"/>
      <c r="AA2081" s="75"/>
      <c r="AB2081"/>
      <c r="AC2081"/>
      <c r="AD2081"/>
      <c r="AE2081"/>
    </row>
    <row r="2082" spans="2:31" ht="15" x14ac:dyDescent="0.25">
      <c r="B2082"/>
      <c r="C2082"/>
      <c r="D2082"/>
      <c r="E2082"/>
      <c r="F2082"/>
      <c r="G2082"/>
      <c r="H2082"/>
      <c r="I2082"/>
      <c r="J2082"/>
      <c r="K2082"/>
      <c r="L2082"/>
      <c r="M2082"/>
      <c r="N2082"/>
      <c r="O2082"/>
      <c r="P2082"/>
      <c r="Q2082"/>
      <c r="R2082"/>
      <c r="T2082"/>
      <c r="U2082"/>
      <c r="V2082"/>
      <c r="W2082"/>
      <c r="X2082" s="75"/>
      <c r="Y2082"/>
      <c r="Z2082" s="75"/>
      <c r="AA2082" s="75"/>
      <c r="AB2082"/>
      <c r="AC2082"/>
      <c r="AD2082"/>
      <c r="AE2082"/>
    </row>
    <row r="2083" spans="2:31" ht="15" x14ac:dyDescent="0.25">
      <c r="B2083"/>
      <c r="C2083"/>
      <c r="D2083"/>
      <c r="E2083"/>
      <c r="F2083"/>
      <c r="G2083"/>
      <c r="H2083"/>
      <c r="I2083"/>
      <c r="J2083"/>
      <c r="K2083"/>
      <c r="L2083"/>
      <c r="M2083"/>
      <c r="N2083"/>
      <c r="O2083"/>
      <c r="P2083"/>
      <c r="Q2083"/>
      <c r="R2083"/>
      <c r="T2083"/>
      <c r="U2083"/>
      <c r="V2083"/>
      <c r="W2083"/>
      <c r="X2083" s="75"/>
      <c r="Y2083"/>
      <c r="Z2083" s="75"/>
      <c r="AA2083" s="75"/>
      <c r="AB2083"/>
      <c r="AC2083"/>
      <c r="AD2083"/>
      <c r="AE2083"/>
    </row>
    <row r="2084" spans="2:31" ht="15" x14ac:dyDescent="0.25">
      <c r="B2084"/>
      <c r="C2084"/>
      <c r="D2084"/>
      <c r="E2084"/>
      <c r="F2084"/>
      <c r="G2084"/>
      <c r="H2084"/>
      <c r="I2084"/>
      <c r="J2084"/>
      <c r="K2084"/>
      <c r="L2084"/>
      <c r="M2084"/>
      <c r="N2084"/>
      <c r="O2084"/>
      <c r="P2084"/>
      <c r="Q2084"/>
      <c r="R2084"/>
      <c r="T2084"/>
      <c r="U2084"/>
      <c r="V2084"/>
      <c r="W2084"/>
      <c r="X2084" s="75"/>
      <c r="Y2084"/>
      <c r="Z2084" s="75"/>
      <c r="AA2084" s="75"/>
      <c r="AB2084"/>
      <c r="AC2084"/>
      <c r="AD2084"/>
      <c r="AE2084"/>
    </row>
    <row r="2085" spans="2:31" ht="15" x14ac:dyDescent="0.25">
      <c r="B2085"/>
      <c r="C2085"/>
      <c r="D2085"/>
      <c r="E2085"/>
      <c r="F2085"/>
      <c r="G2085"/>
      <c r="H2085"/>
      <c r="I2085"/>
      <c r="J2085"/>
      <c r="K2085"/>
      <c r="L2085"/>
      <c r="M2085"/>
      <c r="N2085"/>
      <c r="O2085"/>
      <c r="P2085"/>
      <c r="Q2085"/>
      <c r="R2085"/>
      <c r="T2085"/>
      <c r="U2085"/>
      <c r="V2085"/>
      <c r="W2085"/>
      <c r="X2085" s="75"/>
      <c r="Y2085"/>
      <c r="Z2085" s="75"/>
      <c r="AA2085" s="75"/>
      <c r="AB2085"/>
      <c r="AC2085"/>
      <c r="AD2085"/>
      <c r="AE2085"/>
    </row>
    <row r="2086" spans="2:31" ht="15" x14ac:dyDescent="0.25">
      <c r="B2086"/>
      <c r="C2086"/>
      <c r="D2086"/>
      <c r="E2086"/>
      <c r="F2086"/>
      <c r="G2086"/>
      <c r="H2086"/>
      <c r="I2086"/>
      <c r="J2086"/>
      <c r="K2086"/>
      <c r="L2086"/>
      <c r="M2086"/>
      <c r="N2086"/>
      <c r="O2086"/>
      <c r="P2086"/>
      <c r="Q2086"/>
      <c r="R2086"/>
      <c r="T2086"/>
      <c r="U2086"/>
      <c r="V2086"/>
      <c r="W2086"/>
      <c r="X2086" s="75"/>
      <c r="Y2086"/>
      <c r="Z2086" s="75"/>
      <c r="AA2086"/>
      <c r="AB2086"/>
      <c r="AC2086"/>
      <c r="AD2086"/>
      <c r="AE2086"/>
    </row>
    <row r="2087" spans="2:31" ht="15" x14ac:dyDescent="0.25">
      <c r="B2087"/>
      <c r="C2087"/>
      <c r="D2087"/>
      <c r="E2087"/>
      <c r="F2087"/>
      <c r="G2087"/>
      <c r="H2087"/>
      <c r="I2087"/>
      <c r="J2087"/>
      <c r="K2087"/>
      <c r="L2087"/>
      <c r="M2087"/>
      <c r="N2087"/>
      <c r="O2087"/>
      <c r="P2087"/>
      <c r="Q2087"/>
      <c r="R2087"/>
      <c r="T2087"/>
      <c r="U2087"/>
      <c r="V2087"/>
      <c r="W2087"/>
      <c r="X2087" s="75"/>
      <c r="Y2087"/>
      <c r="Z2087"/>
      <c r="AA2087"/>
      <c r="AB2087"/>
      <c r="AC2087"/>
      <c r="AD2087"/>
      <c r="AE2087"/>
    </row>
    <row r="2088" spans="2:31" ht="15" x14ac:dyDescent="0.25">
      <c r="B2088"/>
      <c r="C2088"/>
      <c r="D2088"/>
      <c r="E2088"/>
      <c r="F2088"/>
      <c r="G2088"/>
      <c r="H2088"/>
      <c r="I2088"/>
      <c r="J2088"/>
      <c r="K2088"/>
      <c r="L2088"/>
      <c r="M2088"/>
      <c r="N2088"/>
      <c r="O2088"/>
      <c r="P2088"/>
      <c r="Q2088"/>
      <c r="R2088"/>
      <c r="T2088"/>
      <c r="U2088"/>
      <c r="V2088"/>
      <c r="W2088"/>
      <c r="X2088" s="75"/>
      <c r="Y2088"/>
      <c r="Z2088" s="75"/>
      <c r="AA2088"/>
      <c r="AB2088"/>
      <c r="AC2088"/>
      <c r="AD2088"/>
      <c r="AE2088"/>
    </row>
    <row r="2089" spans="2:31" ht="15" x14ac:dyDescent="0.25">
      <c r="B2089"/>
      <c r="C2089"/>
      <c r="D2089"/>
      <c r="E2089"/>
      <c r="F2089"/>
      <c r="G2089"/>
      <c r="H2089"/>
      <c r="I2089"/>
      <c r="J2089"/>
      <c r="K2089"/>
      <c r="L2089"/>
      <c r="M2089"/>
      <c r="N2089"/>
      <c r="O2089"/>
      <c r="P2089"/>
      <c r="Q2089"/>
      <c r="R2089"/>
      <c r="T2089"/>
      <c r="U2089"/>
      <c r="V2089"/>
      <c r="W2089"/>
      <c r="X2089" s="75"/>
      <c r="Y2089"/>
      <c r="Z2089" s="75"/>
      <c r="AA2089"/>
      <c r="AB2089"/>
      <c r="AC2089"/>
      <c r="AD2089"/>
      <c r="AE2089"/>
    </row>
    <row r="2090" spans="2:31" ht="15" x14ac:dyDescent="0.25">
      <c r="B2090"/>
      <c r="C2090"/>
      <c r="D2090"/>
      <c r="E2090"/>
      <c r="F2090"/>
      <c r="G2090"/>
      <c r="H2090"/>
      <c r="I2090"/>
      <c r="J2090"/>
      <c r="K2090"/>
      <c r="L2090"/>
      <c r="M2090"/>
      <c r="N2090"/>
      <c r="O2090"/>
      <c r="P2090"/>
      <c r="Q2090"/>
      <c r="R2090"/>
      <c r="T2090"/>
      <c r="U2090"/>
      <c r="V2090"/>
      <c r="W2090"/>
      <c r="X2090" s="75"/>
      <c r="Y2090"/>
      <c r="Z2090"/>
      <c r="AA2090"/>
      <c r="AB2090"/>
      <c r="AC2090"/>
      <c r="AD2090"/>
      <c r="AE2090"/>
    </row>
    <row r="2091" spans="2:31" ht="15" x14ac:dyDescent="0.25">
      <c r="B2091"/>
      <c r="C2091"/>
      <c r="D2091"/>
      <c r="E2091"/>
      <c r="F2091"/>
      <c r="G2091"/>
      <c r="H2091"/>
      <c r="I2091"/>
      <c r="J2091"/>
      <c r="K2091"/>
      <c r="L2091"/>
      <c r="M2091"/>
      <c r="N2091"/>
      <c r="O2091"/>
      <c r="P2091"/>
      <c r="Q2091"/>
      <c r="R2091"/>
      <c r="T2091"/>
      <c r="U2091"/>
      <c r="V2091"/>
      <c r="W2091"/>
      <c r="X2091" s="75"/>
      <c r="Y2091"/>
      <c r="Z2091" s="75"/>
      <c r="AA2091"/>
      <c r="AB2091"/>
      <c r="AC2091"/>
      <c r="AD2091"/>
      <c r="AE2091"/>
    </row>
    <row r="2092" spans="2:31" ht="15" x14ac:dyDescent="0.25">
      <c r="B2092"/>
      <c r="C2092"/>
      <c r="D2092"/>
      <c r="E2092"/>
      <c r="F2092"/>
      <c r="G2092"/>
      <c r="H2092"/>
      <c r="I2092"/>
      <c r="J2092"/>
      <c r="K2092"/>
      <c r="L2092"/>
      <c r="M2092"/>
      <c r="N2092"/>
      <c r="O2092"/>
      <c r="P2092"/>
      <c r="Q2092"/>
      <c r="R2092"/>
      <c r="T2092"/>
      <c r="U2092"/>
      <c r="V2092"/>
      <c r="W2092"/>
      <c r="X2092" s="75"/>
      <c r="Y2092"/>
      <c r="Z2092" s="75"/>
      <c r="AA2092" s="75"/>
      <c r="AB2092"/>
      <c r="AC2092"/>
      <c r="AD2092"/>
      <c r="AE2092"/>
    </row>
    <row r="2093" spans="2:31" ht="15" x14ac:dyDescent="0.25">
      <c r="B2093"/>
      <c r="C2093"/>
      <c r="D2093"/>
      <c r="E2093"/>
      <c r="F2093"/>
      <c r="G2093"/>
      <c r="H2093"/>
      <c r="I2093"/>
      <c r="J2093"/>
      <c r="K2093"/>
      <c r="L2093"/>
      <c r="M2093"/>
      <c r="N2093"/>
      <c r="O2093"/>
      <c r="P2093"/>
      <c r="Q2093"/>
      <c r="R2093"/>
      <c r="T2093"/>
      <c r="U2093"/>
      <c r="V2093"/>
      <c r="W2093"/>
      <c r="X2093" s="75"/>
      <c r="Y2093"/>
      <c r="Z2093" s="75"/>
      <c r="AA2093" s="75"/>
      <c r="AB2093"/>
      <c r="AC2093"/>
      <c r="AD2093"/>
      <c r="AE2093"/>
    </row>
    <row r="2094" spans="2:31" ht="15" x14ac:dyDescent="0.25">
      <c r="B2094"/>
      <c r="C2094"/>
      <c r="D2094"/>
      <c r="E2094"/>
      <c r="F2094"/>
      <c r="G2094"/>
      <c r="H2094"/>
      <c r="I2094"/>
      <c r="J2094"/>
      <c r="K2094"/>
      <c r="L2094"/>
      <c r="M2094"/>
      <c r="N2094"/>
      <c r="O2094"/>
      <c r="P2094"/>
      <c r="Q2094"/>
      <c r="R2094"/>
      <c r="T2094"/>
      <c r="U2094"/>
      <c r="V2094"/>
      <c r="W2094"/>
      <c r="X2094" s="75"/>
      <c r="Y2094"/>
      <c r="Z2094" s="75"/>
      <c r="AA2094" s="75"/>
      <c r="AB2094"/>
      <c r="AC2094"/>
      <c r="AD2094"/>
      <c r="AE2094"/>
    </row>
    <row r="2095" spans="2:31" ht="15" x14ac:dyDescent="0.25">
      <c r="B2095"/>
      <c r="C2095"/>
      <c r="D2095"/>
      <c r="E2095"/>
      <c r="F2095"/>
      <c r="G2095"/>
      <c r="H2095"/>
      <c r="I2095"/>
      <c r="J2095"/>
      <c r="K2095"/>
      <c r="L2095"/>
      <c r="M2095"/>
      <c r="N2095"/>
      <c r="O2095"/>
      <c r="P2095"/>
      <c r="Q2095"/>
      <c r="R2095"/>
      <c r="T2095"/>
      <c r="U2095"/>
      <c r="V2095"/>
      <c r="W2095"/>
      <c r="X2095" s="75"/>
      <c r="Y2095"/>
      <c r="Z2095" s="75"/>
      <c r="AA2095" s="75"/>
      <c r="AB2095"/>
      <c r="AC2095"/>
      <c r="AD2095"/>
      <c r="AE2095"/>
    </row>
    <row r="2096" spans="2:31" ht="15" x14ac:dyDescent="0.25">
      <c r="B2096"/>
      <c r="C2096"/>
      <c r="D2096"/>
      <c r="E2096"/>
      <c r="F2096"/>
      <c r="G2096"/>
      <c r="H2096"/>
      <c r="I2096"/>
      <c r="J2096"/>
      <c r="K2096"/>
      <c r="L2096"/>
      <c r="M2096"/>
      <c r="N2096"/>
      <c r="O2096"/>
      <c r="P2096"/>
      <c r="Q2096"/>
      <c r="R2096"/>
      <c r="T2096"/>
      <c r="U2096"/>
      <c r="V2096"/>
      <c r="W2096"/>
      <c r="X2096" s="75"/>
      <c r="Y2096"/>
      <c r="Z2096"/>
      <c r="AA2096"/>
      <c r="AB2096"/>
      <c r="AC2096"/>
      <c r="AD2096"/>
      <c r="AE2096"/>
    </row>
    <row r="2097" spans="2:31" ht="15" x14ac:dyDescent="0.25">
      <c r="B2097"/>
      <c r="C2097"/>
      <c r="D2097"/>
      <c r="E2097"/>
      <c r="F2097"/>
      <c r="G2097"/>
      <c r="H2097"/>
      <c r="I2097"/>
      <c r="J2097"/>
      <c r="K2097"/>
      <c r="L2097"/>
      <c r="M2097"/>
      <c r="N2097"/>
      <c r="O2097"/>
      <c r="P2097"/>
      <c r="Q2097"/>
      <c r="R2097"/>
      <c r="T2097"/>
      <c r="U2097"/>
      <c r="V2097"/>
      <c r="W2097"/>
      <c r="X2097" s="75"/>
      <c r="Y2097"/>
      <c r="Z2097" s="75"/>
      <c r="AA2097"/>
      <c r="AB2097"/>
      <c r="AC2097"/>
      <c r="AD2097"/>
      <c r="AE2097"/>
    </row>
    <row r="2098" spans="2:31" ht="15" x14ac:dyDescent="0.25">
      <c r="B2098"/>
      <c r="C2098"/>
      <c r="D2098"/>
      <c r="E2098"/>
      <c r="F2098"/>
      <c r="G2098"/>
      <c r="H2098"/>
      <c r="I2098"/>
      <c r="J2098"/>
      <c r="K2098"/>
      <c r="L2098"/>
      <c r="M2098"/>
      <c r="N2098"/>
      <c r="O2098"/>
      <c r="P2098"/>
      <c r="Q2098"/>
      <c r="R2098"/>
      <c r="T2098"/>
      <c r="U2098"/>
      <c r="V2098"/>
      <c r="W2098"/>
      <c r="X2098" s="75"/>
      <c r="Y2098"/>
      <c r="Z2098" s="75"/>
      <c r="AA2098" s="75"/>
      <c r="AB2098"/>
      <c r="AC2098"/>
      <c r="AD2098"/>
      <c r="AE2098"/>
    </row>
    <row r="2099" spans="2:31" ht="15" x14ac:dyDescent="0.25">
      <c r="B2099"/>
      <c r="C2099"/>
      <c r="D2099"/>
      <c r="E2099"/>
      <c r="F2099"/>
      <c r="G2099"/>
      <c r="H2099"/>
      <c r="I2099"/>
      <c r="J2099"/>
      <c r="K2099"/>
      <c r="L2099"/>
      <c r="M2099"/>
      <c r="N2099"/>
      <c r="O2099"/>
      <c r="P2099"/>
      <c r="Q2099"/>
      <c r="R2099"/>
      <c r="T2099"/>
      <c r="U2099"/>
      <c r="V2099"/>
      <c r="W2099"/>
      <c r="X2099" s="75"/>
      <c r="Y2099"/>
      <c r="Z2099" s="75"/>
      <c r="AA2099" s="75"/>
      <c r="AB2099"/>
      <c r="AC2099"/>
      <c r="AD2099"/>
      <c r="AE2099"/>
    </row>
    <row r="2100" spans="2:31" ht="15" x14ac:dyDescent="0.25">
      <c r="B2100"/>
      <c r="C2100"/>
      <c r="D2100"/>
      <c r="E2100"/>
      <c r="F2100"/>
      <c r="G2100"/>
      <c r="H2100"/>
      <c r="I2100"/>
      <c r="J2100"/>
      <c r="K2100"/>
      <c r="L2100"/>
      <c r="M2100"/>
      <c r="N2100"/>
      <c r="O2100"/>
      <c r="P2100"/>
      <c r="Q2100"/>
      <c r="R2100"/>
      <c r="T2100"/>
      <c r="U2100"/>
      <c r="V2100"/>
      <c r="W2100"/>
      <c r="X2100" s="75"/>
      <c r="Y2100"/>
      <c r="Z2100" s="75"/>
      <c r="AA2100" s="75"/>
      <c r="AB2100"/>
      <c r="AC2100"/>
      <c r="AD2100"/>
      <c r="AE2100"/>
    </row>
    <row r="2101" spans="2:31" ht="15" x14ac:dyDescent="0.25">
      <c r="B2101"/>
      <c r="C2101"/>
      <c r="D2101"/>
      <c r="E2101"/>
      <c r="F2101"/>
      <c r="G2101"/>
      <c r="H2101"/>
      <c r="I2101"/>
      <c r="J2101"/>
      <c r="K2101"/>
      <c r="L2101"/>
      <c r="M2101"/>
      <c r="N2101"/>
      <c r="O2101"/>
      <c r="P2101"/>
      <c r="Q2101"/>
      <c r="R2101"/>
      <c r="T2101"/>
      <c r="U2101"/>
      <c r="V2101"/>
      <c r="W2101"/>
      <c r="X2101" s="75"/>
      <c r="Y2101"/>
      <c r="Z2101" s="75"/>
      <c r="AA2101" s="75"/>
      <c r="AB2101"/>
      <c r="AC2101"/>
      <c r="AD2101"/>
      <c r="AE2101"/>
    </row>
    <row r="2102" spans="2:31" ht="15" x14ac:dyDescent="0.25">
      <c r="B2102"/>
      <c r="C2102"/>
      <c r="D2102"/>
      <c r="E2102"/>
      <c r="F2102"/>
      <c r="G2102"/>
      <c r="H2102"/>
      <c r="I2102"/>
      <c r="J2102"/>
      <c r="K2102"/>
      <c r="L2102"/>
      <c r="M2102"/>
      <c r="N2102"/>
      <c r="O2102"/>
      <c r="P2102"/>
      <c r="Q2102"/>
      <c r="R2102"/>
      <c r="T2102"/>
      <c r="U2102"/>
      <c r="V2102"/>
      <c r="W2102"/>
      <c r="X2102" s="75"/>
      <c r="Y2102"/>
      <c r="Z2102"/>
      <c r="AA2102"/>
      <c r="AB2102"/>
      <c r="AC2102"/>
      <c r="AD2102"/>
      <c r="AE2102"/>
    </row>
    <row r="2103" spans="2:31" ht="15" x14ac:dyDescent="0.25">
      <c r="B2103"/>
      <c r="C2103"/>
      <c r="D2103"/>
      <c r="E2103"/>
      <c r="F2103"/>
      <c r="G2103"/>
      <c r="H2103"/>
      <c r="I2103"/>
      <c r="J2103"/>
      <c r="K2103"/>
      <c r="L2103"/>
      <c r="M2103"/>
      <c r="N2103"/>
      <c r="O2103"/>
      <c r="P2103"/>
      <c r="Q2103"/>
      <c r="R2103"/>
      <c r="T2103"/>
      <c r="U2103"/>
      <c r="V2103"/>
      <c r="W2103"/>
      <c r="X2103" s="75"/>
      <c r="Y2103"/>
      <c r="Z2103"/>
      <c r="AA2103"/>
      <c r="AB2103"/>
      <c r="AC2103"/>
      <c r="AD2103"/>
      <c r="AE2103"/>
    </row>
    <row r="2104" spans="2:31" ht="15" x14ac:dyDescent="0.25">
      <c r="B2104"/>
      <c r="C2104"/>
      <c r="D2104"/>
      <c r="E2104"/>
      <c r="F2104"/>
      <c r="G2104"/>
      <c r="H2104"/>
      <c r="I2104"/>
      <c r="J2104"/>
      <c r="K2104"/>
      <c r="L2104"/>
      <c r="M2104"/>
      <c r="N2104"/>
      <c r="O2104"/>
      <c r="P2104"/>
      <c r="Q2104"/>
      <c r="R2104"/>
      <c r="T2104"/>
      <c r="U2104"/>
      <c r="V2104"/>
      <c r="W2104"/>
      <c r="X2104" s="75"/>
      <c r="Y2104"/>
      <c r="Z2104" s="75"/>
      <c r="AA2104" s="75"/>
      <c r="AB2104"/>
      <c r="AC2104"/>
      <c r="AD2104"/>
      <c r="AE2104"/>
    </row>
    <row r="2105" spans="2:31" ht="15" x14ac:dyDescent="0.25">
      <c r="B2105"/>
      <c r="C2105"/>
      <c r="D2105"/>
      <c r="E2105"/>
      <c r="F2105"/>
      <c r="G2105"/>
      <c r="H2105"/>
      <c r="I2105"/>
      <c r="J2105"/>
      <c r="K2105"/>
      <c r="L2105"/>
      <c r="M2105"/>
      <c r="N2105"/>
      <c r="O2105"/>
      <c r="P2105"/>
      <c r="Q2105"/>
      <c r="R2105"/>
      <c r="T2105"/>
      <c r="U2105"/>
      <c r="V2105"/>
      <c r="W2105"/>
      <c r="X2105" s="75"/>
      <c r="Y2105"/>
      <c r="Z2105" s="75"/>
      <c r="AA2105" s="75"/>
      <c r="AB2105"/>
      <c r="AC2105"/>
      <c r="AD2105"/>
      <c r="AE2105"/>
    </row>
    <row r="2106" spans="2:31" ht="15" x14ac:dyDescent="0.25">
      <c r="B2106"/>
      <c r="C2106"/>
      <c r="D2106"/>
      <c r="E2106"/>
      <c r="F2106"/>
      <c r="G2106"/>
      <c r="H2106"/>
      <c r="I2106"/>
      <c r="J2106"/>
      <c r="K2106"/>
      <c r="L2106"/>
      <c r="M2106"/>
      <c r="N2106"/>
      <c r="O2106"/>
      <c r="P2106"/>
      <c r="Q2106"/>
      <c r="R2106"/>
      <c r="T2106"/>
      <c r="U2106"/>
      <c r="V2106"/>
      <c r="W2106"/>
      <c r="X2106" s="75"/>
      <c r="Y2106"/>
      <c r="Z2106"/>
      <c r="AA2106"/>
      <c r="AB2106"/>
      <c r="AC2106"/>
      <c r="AD2106"/>
      <c r="AE2106"/>
    </row>
    <row r="2107" spans="2:31" ht="15" x14ac:dyDescent="0.25">
      <c r="B2107"/>
      <c r="C2107"/>
      <c r="D2107"/>
      <c r="E2107"/>
      <c r="F2107"/>
      <c r="G2107"/>
      <c r="H2107"/>
      <c r="I2107"/>
      <c r="J2107"/>
      <c r="K2107"/>
      <c r="L2107"/>
      <c r="M2107"/>
      <c r="N2107"/>
      <c r="O2107"/>
      <c r="P2107"/>
      <c r="Q2107"/>
      <c r="R2107"/>
      <c r="T2107"/>
      <c r="U2107"/>
      <c r="V2107"/>
      <c r="W2107"/>
      <c r="X2107" s="75"/>
      <c r="Y2107"/>
      <c r="Z2107"/>
      <c r="AA2107"/>
      <c r="AB2107"/>
      <c r="AC2107"/>
      <c r="AD2107"/>
      <c r="AE2107"/>
    </row>
    <row r="2108" spans="2:31" ht="15" x14ac:dyDescent="0.25">
      <c r="B2108"/>
      <c r="C2108"/>
      <c r="D2108"/>
      <c r="E2108"/>
      <c r="F2108"/>
      <c r="G2108"/>
      <c r="H2108"/>
      <c r="I2108"/>
      <c r="J2108"/>
      <c r="K2108"/>
      <c r="L2108"/>
      <c r="M2108"/>
      <c r="N2108"/>
      <c r="O2108"/>
      <c r="P2108"/>
      <c r="Q2108"/>
      <c r="R2108"/>
      <c r="T2108"/>
      <c r="U2108"/>
      <c r="V2108"/>
      <c r="W2108"/>
      <c r="X2108" s="75"/>
      <c r="Y2108"/>
      <c r="Z2108" s="75"/>
      <c r="AA2108" s="75"/>
      <c r="AB2108"/>
      <c r="AC2108"/>
      <c r="AD2108"/>
      <c r="AE2108"/>
    </row>
    <row r="2109" spans="2:31" ht="15" x14ac:dyDescent="0.25">
      <c r="B2109"/>
      <c r="C2109"/>
      <c r="D2109"/>
      <c r="E2109"/>
      <c r="F2109"/>
      <c r="G2109"/>
      <c r="H2109"/>
      <c r="I2109"/>
      <c r="J2109"/>
      <c r="K2109"/>
      <c r="L2109"/>
      <c r="M2109"/>
      <c r="N2109"/>
      <c r="O2109"/>
      <c r="P2109"/>
      <c r="Q2109"/>
      <c r="R2109"/>
      <c r="T2109"/>
      <c r="U2109"/>
      <c r="V2109"/>
      <c r="W2109"/>
      <c r="X2109" s="75"/>
      <c r="Y2109"/>
      <c r="Z2109" s="75"/>
      <c r="AA2109" s="75"/>
      <c r="AB2109"/>
      <c r="AC2109"/>
      <c r="AD2109"/>
      <c r="AE2109"/>
    </row>
    <row r="2110" spans="2:31" ht="15" x14ac:dyDescent="0.25">
      <c r="B2110"/>
      <c r="C2110"/>
      <c r="D2110"/>
      <c r="E2110"/>
      <c r="F2110"/>
      <c r="G2110"/>
      <c r="H2110"/>
      <c r="I2110"/>
      <c r="J2110"/>
      <c r="K2110"/>
      <c r="L2110"/>
      <c r="M2110"/>
      <c r="N2110"/>
      <c r="O2110"/>
      <c r="P2110"/>
      <c r="Q2110"/>
      <c r="R2110"/>
      <c r="T2110"/>
      <c r="U2110"/>
      <c r="V2110"/>
      <c r="W2110"/>
      <c r="X2110" s="75"/>
      <c r="Y2110"/>
      <c r="Z2110" s="75"/>
      <c r="AA2110" s="75"/>
      <c r="AB2110"/>
      <c r="AC2110"/>
      <c r="AD2110"/>
      <c r="AE2110"/>
    </row>
    <row r="2111" spans="2:31" ht="15" x14ac:dyDescent="0.25">
      <c r="B2111"/>
      <c r="C2111"/>
      <c r="D2111"/>
      <c r="E2111"/>
      <c r="F2111"/>
      <c r="G2111"/>
      <c r="H2111"/>
      <c r="I2111"/>
      <c r="J2111"/>
      <c r="K2111"/>
      <c r="L2111"/>
      <c r="M2111"/>
      <c r="N2111"/>
      <c r="O2111"/>
      <c r="P2111"/>
      <c r="Q2111"/>
      <c r="R2111"/>
      <c r="T2111"/>
      <c r="U2111"/>
      <c r="V2111"/>
      <c r="W2111"/>
      <c r="X2111" s="75"/>
      <c r="Y2111"/>
      <c r="Z2111" s="75"/>
      <c r="AA2111" s="75"/>
      <c r="AB2111"/>
      <c r="AC2111"/>
      <c r="AD2111"/>
      <c r="AE2111"/>
    </row>
    <row r="2112" spans="2:31" ht="15" x14ac:dyDescent="0.25">
      <c r="B2112"/>
      <c r="C2112"/>
      <c r="D2112"/>
      <c r="E2112"/>
      <c r="F2112"/>
      <c r="G2112"/>
      <c r="H2112"/>
      <c r="I2112"/>
      <c r="J2112"/>
      <c r="K2112"/>
      <c r="L2112"/>
      <c r="M2112"/>
      <c r="N2112"/>
      <c r="O2112"/>
      <c r="P2112"/>
      <c r="Q2112"/>
      <c r="R2112"/>
      <c r="T2112"/>
      <c r="U2112"/>
      <c r="V2112"/>
      <c r="W2112"/>
      <c r="X2112" s="75"/>
      <c r="Y2112"/>
      <c r="Z2112" s="75"/>
      <c r="AA2112" s="75"/>
      <c r="AB2112"/>
      <c r="AC2112"/>
      <c r="AD2112"/>
      <c r="AE2112"/>
    </row>
    <row r="2113" spans="2:31" ht="15" x14ac:dyDescent="0.25">
      <c r="B2113"/>
      <c r="C2113"/>
      <c r="D2113"/>
      <c r="E2113"/>
      <c r="F2113"/>
      <c r="G2113"/>
      <c r="H2113"/>
      <c r="I2113"/>
      <c r="J2113"/>
      <c r="K2113"/>
      <c r="L2113"/>
      <c r="M2113"/>
      <c r="N2113"/>
      <c r="O2113"/>
      <c r="P2113"/>
      <c r="Q2113"/>
      <c r="R2113"/>
      <c r="T2113"/>
      <c r="U2113"/>
      <c r="V2113"/>
      <c r="W2113"/>
      <c r="X2113" s="75"/>
      <c r="Y2113"/>
      <c r="Z2113" s="75"/>
      <c r="AA2113" s="75"/>
      <c r="AB2113"/>
      <c r="AC2113"/>
      <c r="AD2113"/>
      <c r="AE2113"/>
    </row>
    <row r="2114" spans="2:31" ht="15" x14ac:dyDescent="0.25">
      <c r="B2114"/>
      <c r="C2114"/>
      <c r="D2114"/>
      <c r="E2114"/>
      <c r="F2114"/>
      <c r="G2114"/>
      <c r="H2114"/>
      <c r="I2114"/>
      <c r="J2114"/>
      <c r="K2114"/>
      <c r="L2114"/>
      <c r="M2114"/>
      <c r="N2114"/>
      <c r="O2114"/>
      <c r="P2114"/>
      <c r="Q2114"/>
      <c r="R2114"/>
      <c r="T2114"/>
      <c r="U2114"/>
      <c r="V2114"/>
      <c r="W2114"/>
      <c r="X2114" s="75"/>
      <c r="Y2114"/>
      <c r="Z2114" s="75"/>
      <c r="AA2114" s="75"/>
      <c r="AB2114"/>
      <c r="AC2114"/>
      <c r="AD2114"/>
      <c r="AE2114"/>
    </row>
    <row r="2115" spans="2:31" ht="15" x14ac:dyDescent="0.25">
      <c r="B2115"/>
      <c r="C2115"/>
      <c r="D2115"/>
      <c r="E2115"/>
      <c r="F2115"/>
      <c r="G2115"/>
      <c r="H2115"/>
      <c r="I2115"/>
      <c r="J2115"/>
      <c r="K2115"/>
      <c r="L2115"/>
      <c r="M2115"/>
      <c r="N2115"/>
      <c r="O2115"/>
      <c r="P2115"/>
      <c r="Q2115"/>
      <c r="R2115"/>
      <c r="T2115"/>
      <c r="U2115"/>
      <c r="V2115"/>
      <c r="W2115"/>
      <c r="X2115" s="75"/>
      <c r="Y2115"/>
      <c r="Z2115" s="75"/>
      <c r="AA2115" s="75"/>
      <c r="AB2115"/>
      <c r="AC2115"/>
      <c r="AD2115"/>
      <c r="AE2115"/>
    </row>
    <row r="2116" spans="2:31" ht="15" x14ac:dyDescent="0.25">
      <c r="B2116"/>
      <c r="C2116"/>
      <c r="D2116"/>
      <c r="E2116"/>
      <c r="F2116"/>
      <c r="G2116"/>
      <c r="H2116"/>
      <c r="I2116"/>
      <c r="J2116"/>
      <c r="K2116"/>
      <c r="L2116"/>
      <c r="M2116"/>
      <c r="N2116"/>
      <c r="O2116"/>
      <c r="P2116"/>
      <c r="Q2116"/>
      <c r="R2116"/>
      <c r="T2116"/>
      <c r="U2116"/>
      <c r="V2116"/>
      <c r="W2116"/>
      <c r="X2116" s="75"/>
      <c r="Y2116"/>
      <c r="Z2116" s="75"/>
      <c r="AA2116" s="75"/>
      <c r="AB2116"/>
      <c r="AC2116"/>
      <c r="AD2116"/>
      <c r="AE2116"/>
    </row>
    <row r="2117" spans="2:31" ht="15" x14ac:dyDescent="0.25">
      <c r="B2117"/>
      <c r="C2117"/>
      <c r="D2117"/>
      <c r="E2117"/>
      <c r="F2117"/>
      <c r="G2117"/>
      <c r="H2117"/>
      <c r="I2117"/>
      <c r="J2117"/>
      <c r="K2117"/>
      <c r="L2117"/>
      <c r="M2117"/>
      <c r="N2117"/>
      <c r="O2117"/>
      <c r="P2117"/>
      <c r="Q2117"/>
      <c r="R2117"/>
      <c r="T2117"/>
      <c r="U2117"/>
      <c r="V2117"/>
      <c r="W2117"/>
      <c r="X2117" s="75"/>
      <c r="Y2117"/>
      <c r="Z2117" s="75"/>
      <c r="AA2117" s="75"/>
      <c r="AB2117"/>
      <c r="AC2117"/>
      <c r="AD2117"/>
      <c r="AE2117"/>
    </row>
    <row r="2118" spans="2:31" ht="15" x14ac:dyDescent="0.25">
      <c r="B2118"/>
      <c r="C2118"/>
      <c r="D2118"/>
      <c r="E2118"/>
      <c r="F2118"/>
      <c r="G2118"/>
      <c r="H2118"/>
      <c r="I2118"/>
      <c r="J2118"/>
      <c r="K2118"/>
      <c r="L2118"/>
      <c r="M2118"/>
      <c r="N2118"/>
      <c r="O2118"/>
      <c r="P2118"/>
      <c r="Q2118"/>
      <c r="R2118"/>
      <c r="T2118"/>
      <c r="U2118"/>
      <c r="V2118"/>
      <c r="W2118"/>
      <c r="X2118" s="75"/>
      <c r="Y2118"/>
      <c r="Z2118" s="75"/>
      <c r="AA2118" s="75"/>
      <c r="AB2118"/>
      <c r="AC2118"/>
      <c r="AD2118"/>
      <c r="AE2118"/>
    </row>
    <row r="2119" spans="2:31" ht="15" x14ac:dyDescent="0.25">
      <c r="B2119"/>
      <c r="C2119"/>
      <c r="D2119"/>
      <c r="E2119"/>
      <c r="F2119"/>
      <c r="G2119"/>
      <c r="H2119"/>
      <c r="I2119"/>
      <c r="J2119"/>
      <c r="K2119"/>
      <c r="L2119"/>
      <c r="M2119"/>
      <c r="N2119"/>
      <c r="O2119"/>
      <c r="P2119"/>
      <c r="Q2119"/>
      <c r="R2119"/>
      <c r="T2119"/>
      <c r="U2119"/>
      <c r="V2119"/>
      <c r="W2119"/>
      <c r="X2119" s="75"/>
      <c r="Y2119"/>
      <c r="Z2119" s="75"/>
      <c r="AA2119" s="75"/>
      <c r="AB2119"/>
      <c r="AC2119"/>
      <c r="AD2119"/>
      <c r="AE2119"/>
    </row>
    <row r="2120" spans="2:31" ht="15" x14ac:dyDescent="0.25">
      <c r="B2120"/>
      <c r="C2120"/>
      <c r="D2120"/>
      <c r="E2120"/>
      <c r="F2120"/>
      <c r="G2120"/>
      <c r="H2120"/>
      <c r="I2120"/>
      <c r="J2120"/>
      <c r="K2120"/>
      <c r="L2120"/>
      <c r="M2120"/>
      <c r="N2120"/>
      <c r="O2120"/>
      <c r="P2120"/>
      <c r="Q2120"/>
      <c r="R2120"/>
      <c r="T2120"/>
      <c r="U2120"/>
      <c r="V2120"/>
      <c r="W2120"/>
      <c r="X2120" s="75"/>
      <c r="Y2120"/>
      <c r="Z2120" s="75"/>
      <c r="AA2120"/>
      <c r="AB2120"/>
      <c r="AC2120"/>
      <c r="AD2120"/>
      <c r="AE2120"/>
    </row>
    <row r="2121" spans="2:31" ht="15" x14ac:dyDescent="0.25">
      <c r="B2121"/>
      <c r="C2121"/>
      <c r="D2121"/>
      <c r="E2121"/>
      <c r="F2121"/>
      <c r="G2121"/>
      <c r="H2121"/>
      <c r="I2121"/>
      <c r="J2121"/>
      <c r="K2121"/>
      <c r="L2121"/>
      <c r="M2121"/>
      <c r="N2121"/>
      <c r="O2121"/>
      <c r="P2121"/>
      <c r="Q2121"/>
      <c r="R2121"/>
      <c r="T2121"/>
      <c r="U2121"/>
      <c r="V2121"/>
      <c r="W2121"/>
      <c r="X2121" s="75"/>
      <c r="Y2121"/>
      <c r="Z2121"/>
      <c r="AA2121"/>
      <c r="AB2121"/>
      <c r="AC2121"/>
      <c r="AD2121"/>
      <c r="AE2121"/>
    </row>
    <row r="2122" spans="2:31" ht="15" x14ac:dyDescent="0.25">
      <c r="B2122"/>
      <c r="C2122"/>
      <c r="D2122"/>
      <c r="E2122"/>
      <c r="F2122"/>
      <c r="G2122"/>
      <c r="H2122"/>
      <c r="I2122"/>
      <c r="J2122"/>
      <c r="K2122"/>
      <c r="L2122"/>
      <c r="M2122"/>
      <c r="N2122"/>
      <c r="O2122"/>
      <c r="P2122"/>
      <c r="Q2122"/>
      <c r="R2122"/>
      <c r="T2122"/>
      <c r="U2122"/>
      <c r="V2122"/>
      <c r="W2122"/>
      <c r="X2122" s="75"/>
      <c r="Y2122"/>
      <c r="Z2122"/>
      <c r="AA2122"/>
      <c r="AB2122"/>
      <c r="AC2122"/>
      <c r="AD2122"/>
      <c r="AE2122"/>
    </row>
    <row r="2123" spans="2:31" ht="15" x14ac:dyDescent="0.25">
      <c r="B2123"/>
      <c r="C2123"/>
      <c r="D2123"/>
      <c r="E2123"/>
      <c r="F2123"/>
      <c r="G2123"/>
      <c r="H2123"/>
      <c r="I2123"/>
      <c r="J2123"/>
      <c r="K2123"/>
      <c r="L2123"/>
      <c r="M2123"/>
      <c r="N2123"/>
      <c r="O2123"/>
      <c r="P2123"/>
      <c r="Q2123"/>
      <c r="R2123"/>
      <c r="T2123"/>
      <c r="U2123"/>
      <c r="V2123"/>
      <c r="W2123"/>
      <c r="X2123" s="75"/>
      <c r="Y2123"/>
      <c r="Z2123"/>
      <c r="AA2123"/>
      <c r="AB2123"/>
      <c r="AC2123"/>
      <c r="AD2123"/>
      <c r="AE2123"/>
    </row>
    <row r="2124" spans="2:31" ht="15" x14ac:dyDescent="0.25">
      <c r="B2124"/>
      <c r="C2124"/>
      <c r="D2124"/>
      <c r="E2124"/>
      <c r="F2124"/>
      <c r="G2124"/>
      <c r="H2124"/>
      <c r="I2124"/>
      <c r="J2124"/>
      <c r="K2124"/>
      <c r="L2124"/>
      <c r="M2124"/>
      <c r="N2124"/>
      <c r="O2124"/>
      <c r="P2124"/>
      <c r="Q2124"/>
      <c r="R2124"/>
      <c r="T2124"/>
      <c r="U2124"/>
      <c r="V2124"/>
      <c r="W2124"/>
      <c r="X2124" s="75"/>
      <c r="Y2124"/>
      <c r="Z2124" s="75"/>
      <c r="AA2124" s="75"/>
      <c r="AB2124"/>
      <c r="AC2124"/>
      <c r="AD2124"/>
      <c r="AE2124"/>
    </row>
    <row r="2125" spans="2:31" ht="15" x14ac:dyDescent="0.25">
      <c r="B2125"/>
      <c r="C2125"/>
      <c r="D2125"/>
      <c r="E2125"/>
      <c r="F2125"/>
      <c r="G2125"/>
      <c r="H2125"/>
      <c r="I2125"/>
      <c r="J2125"/>
      <c r="K2125"/>
      <c r="L2125"/>
      <c r="M2125"/>
      <c r="N2125"/>
      <c r="O2125"/>
      <c r="P2125"/>
      <c r="Q2125"/>
      <c r="R2125"/>
      <c r="T2125"/>
      <c r="U2125"/>
      <c r="V2125"/>
      <c r="W2125"/>
      <c r="X2125" s="75"/>
      <c r="Y2125"/>
      <c r="Z2125" s="75"/>
      <c r="AA2125" s="75"/>
      <c r="AB2125"/>
      <c r="AC2125"/>
      <c r="AD2125"/>
      <c r="AE2125"/>
    </row>
    <row r="2126" spans="2:31" ht="15" x14ac:dyDescent="0.25">
      <c r="B2126"/>
      <c r="C2126"/>
      <c r="D2126"/>
      <c r="E2126"/>
      <c r="F2126"/>
      <c r="G2126"/>
      <c r="H2126"/>
      <c r="I2126"/>
      <c r="J2126"/>
      <c r="K2126"/>
      <c r="L2126"/>
      <c r="M2126"/>
      <c r="N2126"/>
      <c r="O2126"/>
      <c r="P2126"/>
      <c r="Q2126"/>
      <c r="R2126"/>
      <c r="T2126"/>
      <c r="U2126"/>
      <c r="V2126"/>
      <c r="W2126"/>
      <c r="X2126" s="75"/>
      <c r="Y2126"/>
      <c r="Z2126" s="75"/>
      <c r="AA2126" s="75"/>
      <c r="AB2126"/>
      <c r="AC2126"/>
      <c r="AD2126"/>
      <c r="AE2126"/>
    </row>
    <row r="2127" spans="2:31" ht="15" x14ac:dyDescent="0.25">
      <c r="B2127"/>
      <c r="C2127"/>
      <c r="D2127"/>
      <c r="E2127"/>
      <c r="F2127"/>
      <c r="G2127"/>
      <c r="H2127"/>
      <c r="I2127"/>
      <c r="J2127"/>
      <c r="K2127"/>
      <c r="L2127"/>
      <c r="M2127"/>
      <c r="N2127"/>
      <c r="O2127"/>
      <c r="P2127"/>
      <c r="Q2127"/>
      <c r="R2127"/>
      <c r="T2127"/>
      <c r="U2127"/>
      <c r="V2127"/>
      <c r="W2127"/>
      <c r="X2127" s="75"/>
      <c r="Y2127"/>
      <c r="Z2127" s="75"/>
      <c r="AA2127" s="75"/>
      <c r="AB2127"/>
      <c r="AC2127"/>
      <c r="AD2127"/>
      <c r="AE2127"/>
    </row>
    <row r="2128" spans="2:31" ht="15" x14ac:dyDescent="0.25">
      <c r="B2128"/>
      <c r="C2128"/>
      <c r="D2128"/>
      <c r="E2128"/>
      <c r="F2128"/>
      <c r="G2128"/>
      <c r="H2128"/>
      <c r="I2128"/>
      <c r="J2128"/>
      <c r="K2128"/>
      <c r="L2128"/>
      <c r="M2128"/>
      <c r="N2128"/>
      <c r="O2128"/>
      <c r="P2128"/>
      <c r="Q2128"/>
      <c r="R2128"/>
      <c r="T2128"/>
      <c r="U2128"/>
      <c r="V2128"/>
      <c r="W2128"/>
      <c r="X2128" s="75"/>
      <c r="Y2128"/>
      <c r="Z2128" s="75"/>
      <c r="AA2128" s="75"/>
      <c r="AB2128"/>
      <c r="AC2128"/>
      <c r="AD2128"/>
      <c r="AE2128"/>
    </row>
    <row r="2129" spans="2:31" ht="15" x14ac:dyDescent="0.25">
      <c r="B2129"/>
      <c r="C2129"/>
      <c r="D2129"/>
      <c r="E2129"/>
      <c r="F2129"/>
      <c r="G2129"/>
      <c r="H2129"/>
      <c r="I2129"/>
      <c r="J2129"/>
      <c r="K2129"/>
      <c r="L2129"/>
      <c r="M2129"/>
      <c r="N2129"/>
      <c r="O2129"/>
      <c r="P2129"/>
      <c r="Q2129"/>
      <c r="R2129"/>
      <c r="T2129"/>
      <c r="U2129"/>
      <c r="V2129"/>
      <c r="W2129"/>
      <c r="X2129" s="75"/>
      <c r="Y2129"/>
      <c r="Z2129" s="75"/>
      <c r="AA2129" s="75"/>
      <c r="AB2129"/>
      <c r="AC2129"/>
      <c r="AD2129"/>
      <c r="AE2129"/>
    </row>
    <row r="2130" spans="2:31" ht="15" x14ac:dyDescent="0.25">
      <c r="B2130"/>
      <c r="C2130"/>
      <c r="D2130"/>
      <c r="E2130"/>
      <c r="F2130"/>
      <c r="G2130"/>
      <c r="H2130"/>
      <c r="I2130"/>
      <c r="J2130"/>
      <c r="K2130"/>
      <c r="L2130"/>
      <c r="M2130"/>
      <c r="N2130"/>
      <c r="O2130"/>
      <c r="P2130"/>
      <c r="Q2130"/>
      <c r="R2130"/>
      <c r="T2130"/>
      <c r="U2130"/>
      <c r="V2130"/>
      <c r="W2130"/>
      <c r="X2130" s="75"/>
      <c r="Y2130"/>
      <c r="Z2130" s="75"/>
      <c r="AA2130" s="75"/>
      <c r="AB2130"/>
      <c r="AC2130"/>
      <c r="AD2130"/>
      <c r="AE2130"/>
    </row>
    <row r="2131" spans="2:31" ht="15" x14ac:dyDescent="0.25">
      <c r="B2131"/>
      <c r="C2131"/>
      <c r="D2131"/>
      <c r="E2131"/>
      <c r="F2131"/>
      <c r="G2131"/>
      <c r="H2131"/>
      <c r="I2131"/>
      <c r="J2131"/>
      <c r="K2131"/>
      <c r="L2131"/>
      <c r="M2131"/>
      <c r="N2131"/>
      <c r="O2131"/>
      <c r="P2131"/>
      <c r="Q2131"/>
      <c r="R2131"/>
      <c r="T2131"/>
      <c r="U2131"/>
      <c r="V2131"/>
      <c r="W2131"/>
      <c r="X2131" s="75"/>
      <c r="Y2131"/>
      <c r="Z2131" s="75"/>
      <c r="AA2131" s="75"/>
      <c r="AB2131"/>
      <c r="AC2131"/>
      <c r="AD2131"/>
      <c r="AE2131"/>
    </row>
    <row r="2132" spans="2:31" ht="15" x14ac:dyDescent="0.25">
      <c r="B2132"/>
      <c r="C2132"/>
      <c r="D2132"/>
      <c r="E2132"/>
      <c r="F2132"/>
      <c r="G2132"/>
      <c r="H2132"/>
      <c r="I2132"/>
      <c r="J2132"/>
      <c r="K2132"/>
      <c r="L2132"/>
      <c r="M2132"/>
      <c r="N2132"/>
      <c r="O2132"/>
      <c r="P2132"/>
      <c r="Q2132"/>
      <c r="R2132"/>
      <c r="T2132"/>
      <c r="U2132"/>
      <c r="V2132"/>
      <c r="W2132"/>
      <c r="X2132" s="75"/>
      <c r="Y2132"/>
      <c r="Z2132" s="75"/>
      <c r="AA2132" s="75"/>
      <c r="AB2132"/>
      <c r="AC2132"/>
      <c r="AD2132"/>
      <c r="AE2132"/>
    </row>
    <row r="2133" spans="2:31" ht="15" x14ac:dyDescent="0.25">
      <c r="B2133"/>
      <c r="C2133"/>
      <c r="D2133"/>
      <c r="E2133"/>
      <c r="F2133"/>
      <c r="G2133"/>
      <c r="H2133"/>
      <c r="I2133"/>
      <c r="J2133"/>
      <c r="K2133"/>
      <c r="L2133"/>
      <c r="M2133"/>
      <c r="N2133"/>
      <c r="O2133"/>
      <c r="P2133"/>
      <c r="Q2133"/>
      <c r="R2133"/>
      <c r="T2133"/>
      <c r="U2133"/>
      <c r="V2133"/>
      <c r="W2133"/>
      <c r="X2133" s="75"/>
      <c r="Y2133"/>
      <c r="Z2133"/>
      <c r="AA2133"/>
      <c r="AB2133"/>
      <c r="AC2133"/>
      <c r="AD2133"/>
      <c r="AE2133"/>
    </row>
    <row r="2134" spans="2:31" ht="15" x14ac:dyDescent="0.25">
      <c r="B2134"/>
      <c r="C2134"/>
      <c r="D2134"/>
      <c r="E2134"/>
      <c r="F2134"/>
      <c r="G2134"/>
      <c r="H2134"/>
      <c r="I2134"/>
      <c r="J2134"/>
      <c r="K2134"/>
      <c r="L2134"/>
      <c r="M2134"/>
      <c r="N2134"/>
      <c r="O2134"/>
      <c r="P2134"/>
      <c r="Q2134"/>
      <c r="R2134"/>
      <c r="T2134"/>
      <c r="U2134"/>
      <c r="V2134"/>
      <c r="W2134"/>
      <c r="X2134" s="75"/>
      <c r="Y2134"/>
      <c r="Z2134"/>
      <c r="AA2134"/>
      <c r="AB2134"/>
      <c r="AC2134"/>
      <c r="AD2134"/>
      <c r="AE2134"/>
    </row>
    <row r="2135" spans="2:31" ht="15" x14ac:dyDescent="0.25">
      <c r="B2135"/>
      <c r="C2135"/>
      <c r="D2135"/>
      <c r="E2135"/>
      <c r="F2135"/>
      <c r="G2135"/>
      <c r="H2135"/>
      <c r="I2135"/>
      <c r="J2135"/>
      <c r="K2135"/>
      <c r="L2135"/>
      <c r="M2135"/>
      <c r="N2135"/>
      <c r="O2135"/>
      <c r="P2135"/>
      <c r="Q2135"/>
      <c r="R2135"/>
      <c r="T2135"/>
      <c r="U2135"/>
      <c r="V2135"/>
      <c r="W2135"/>
      <c r="X2135" s="75"/>
      <c r="Y2135"/>
      <c r="Z2135"/>
      <c r="AA2135"/>
      <c r="AB2135"/>
      <c r="AC2135"/>
      <c r="AD2135"/>
      <c r="AE2135"/>
    </row>
    <row r="2136" spans="2:31" ht="15" x14ac:dyDescent="0.25">
      <c r="B2136"/>
      <c r="C2136"/>
      <c r="D2136"/>
      <c r="E2136"/>
      <c r="F2136"/>
      <c r="G2136"/>
      <c r="H2136"/>
      <c r="I2136"/>
      <c r="J2136"/>
      <c r="K2136"/>
      <c r="L2136"/>
      <c r="M2136"/>
      <c r="N2136"/>
      <c r="O2136"/>
      <c r="P2136"/>
      <c r="Q2136"/>
      <c r="R2136"/>
      <c r="T2136"/>
      <c r="U2136"/>
      <c r="V2136"/>
      <c r="W2136"/>
      <c r="X2136" s="75"/>
      <c r="Y2136"/>
      <c r="Z2136"/>
      <c r="AA2136"/>
      <c r="AB2136"/>
      <c r="AC2136"/>
      <c r="AD2136"/>
      <c r="AE2136"/>
    </row>
    <row r="2137" spans="2:31" ht="15" x14ac:dyDescent="0.25">
      <c r="B2137"/>
      <c r="C2137"/>
      <c r="D2137"/>
      <c r="E2137"/>
      <c r="F2137"/>
      <c r="G2137"/>
      <c r="H2137"/>
      <c r="I2137"/>
      <c r="J2137"/>
      <c r="K2137"/>
      <c r="L2137"/>
      <c r="M2137"/>
      <c r="N2137"/>
      <c r="O2137"/>
      <c r="P2137"/>
      <c r="Q2137"/>
      <c r="R2137"/>
      <c r="T2137"/>
      <c r="U2137"/>
      <c r="V2137"/>
      <c r="W2137"/>
      <c r="X2137" s="75"/>
      <c r="Y2137"/>
      <c r="Z2137"/>
      <c r="AA2137"/>
      <c r="AB2137"/>
      <c r="AC2137"/>
      <c r="AD2137"/>
      <c r="AE2137"/>
    </row>
    <row r="2138" spans="2:31" ht="15" x14ac:dyDescent="0.25">
      <c r="B2138"/>
      <c r="C2138"/>
      <c r="D2138"/>
      <c r="E2138"/>
      <c r="F2138"/>
      <c r="G2138"/>
      <c r="H2138"/>
      <c r="I2138"/>
      <c r="J2138"/>
      <c r="K2138"/>
      <c r="L2138"/>
      <c r="M2138"/>
      <c r="N2138"/>
      <c r="O2138"/>
      <c r="P2138"/>
      <c r="Q2138"/>
      <c r="R2138"/>
      <c r="T2138"/>
      <c r="U2138"/>
      <c r="V2138"/>
      <c r="W2138"/>
      <c r="X2138" s="75"/>
      <c r="Y2138"/>
      <c r="Z2138"/>
      <c r="AA2138"/>
      <c r="AB2138"/>
      <c r="AC2138"/>
      <c r="AD2138"/>
      <c r="AE2138"/>
    </row>
    <row r="2139" spans="2:31" ht="15" x14ac:dyDescent="0.25">
      <c r="B2139"/>
      <c r="C2139"/>
      <c r="D2139"/>
      <c r="E2139"/>
      <c r="F2139"/>
      <c r="G2139"/>
      <c r="H2139"/>
      <c r="I2139"/>
      <c r="J2139"/>
      <c r="K2139"/>
      <c r="L2139"/>
      <c r="M2139"/>
      <c r="N2139"/>
      <c r="O2139"/>
      <c r="P2139"/>
      <c r="Q2139"/>
      <c r="R2139"/>
      <c r="T2139"/>
      <c r="U2139"/>
      <c r="V2139"/>
      <c r="W2139"/>
      <c r="X2139" s="75"/>
      <c r="Y2139"/>
      <c r="Z2139"/>
      <c r="AA2139"/>
      <c r="AB2139"/>
      <c r="AC2139"/>
      <c r="AD2139"/>
      <c r="AE2139"/>
    </row>
    <row r="2140" spans="2:31" ht="15" x14ac:dyDescent="0.25">
      <c r="B2140"/>
      <c r="C2140"/>
      <c r="D2140"/>
      <c r="E2140"/>
      <c r="F2140"/>
      <c r="G2140"/>
      <c r="H2140"/>
      <c r="I2140"/>
      <c r="J2140"/>
      <c r="K2140"/>
      <c r="L2140"/>
      <c r="M2140"/>
      <c r="N2140"/>
      <c r="O2140"/>
      <c r="P2140"/>
      <c r="Q2140"/>
      <c r="R2140"/>
      <c r="T2140"/>
      <c r="U2140"/>
      <c r="V2140"/>
      <c r="W2140"/>
      <c r="X2140" s="75"/>
      <c r="Y2140"/>
      <c r="Z2140" s="75"/>
      <c r="AA2140" s="75"/>
      <c r="AB2140"/>
      <c r="AC2140"/>
      <c r="AD2140"/>
      <c r="AE2140"/>
    </row>
    <row r="2141" spans="2:31" ht="15" x14ac:dyDescent="0.25">
      <c r="B2141"/>
      <c r="C2141"/>
      <c r="D2141"/>
      <c r="E2141"/>
      <c r="F2141"/>
      <c r="G2141"/>
      <c r="H2141"/>
      <c r="I2141"/>
      <c r="J2141"/>
      <c r="K2141"/>
      <c r="L2141"/>
      <c r="M2141"/>
      <c r="N2141"/>
      <c r="O2141"/>
      <c r="P2141"/>
      <c r="Q2141"/>
      <c r="R2141"/>
      <c r="T2141"/>
      <c r="U2141"/>
      <c r="V2141"/>
      <c r="W2141"/>
      <c r="X2141" s="75"/>
      <c r="Y2141"/>
      <c r="Z2141" s="75"/>
      <c r="AA2141" s="75"/>
      <c r="AB2141"/>
      <c r="AC2141"/>
      <c r="AD2141"/>
      <c r="AE2141"/>
    </row>
    <row r="2142" spans="2:31" ht="15" x14ac:dyDescent="0.25">
      <c r="B2142"/>
      <c r="C2142"/>
      <c r="D2142"/>
      <c r="E2142"/>
      <c r="F2142"/>
      <c r="G2142"/>
      <c r="H2142"/>
      <c r="I2142"/>
      <c r="J2142"/>
      <c r="K2142"/>
      <c r="L2142"/>
      <c r="M2142"/>
      <c r="N2142"/>
      <c r="O2142"/>
      <c r="P2142"/>
      <c r="Q2142"/>
      <c r="R2142"/>
      <c r="T2142"/>
      <c r="U2142"/>
      <c r="V2142"/>
      <c r="W2142"/>
      <c r="X2142" s="75"/>
      <c r="Y2142"/>
      <c r="Z2142" s="75"/>
      <c r="AA2142"/>
      <c r="AB2142"/>
      <c r="AC2142"/>
      <c r="AD2142"/>
      <c r="AE2142"/>
    </row>
    <row r="2143" spans="2:31" ht="15" x14ac:dyDescent="0.25">
      <c r="B2143"/>
      <c r="C2143"/>
      <c r="D2143"/>
      <c r="E2143"/>
      <c r="F2143"/>
      <c r="G2143"/>
      <c r="H2143"/>
      <c r="I2143"/>
      <c r="J2143"/>
      <c r="K2143"/>
      <c r="L2143"/>
      <c r="M2143"/>
      <c r="N2143"/>
      <c r="O2143"/>
      <c r="P2143"/>
      <c r="Q2143"/>
      <c r="R2143"/>
      <c r="T2143"/>
      <c r="U2143"/>
      <c r="V2143"/>
      <c r="W2143"/>
      <c r="X2143" s="75"/>
      <c r="Y2143"/>
      <c r="Z2143"/>
      <c r="AA2143"/>
      <c r="AB2143"/>
      <c r="AC2143"/>
      <c r="AD2143"/>
      <c r="AE2143"/>
    </row>
    <row r="2144" spans="2:31" ht="15" x14ac:dyDescent="0.25">
      <c r="B2144"/>
      <c r="C2144"/>
      <c r="D2144"/>
      <c r="E2144"/>
      <c r="F2144"/>
      <c r="G2144"/>
      <c r="H2144"/>
      <c r="I2144"/>
      <c r="J2144"/>
      <c r="K2144"/>
      <c r="L2144"/>
      <c r="M2144"/>
      <c r="N2144"/>
      <c r="O2144"/>
      <c r="P2144"/>
      <c r="Q2144"/>
      <c r="R2144"/>
      <c r="T2144"/>
      <c r="U2144"/>
      <c r="V2144"/>
      <c r="W2144"/>
      <c r="X2144" s="75"/>
      <c r="Y2144"/>
      <c r="Z2144" s="75"/>
      <c r="AA2144" s="75"/>
      <c r="AB2144"/>
      <c r="AC2144"/>
      <c r="AD2144"/>
      <c r="AE2144"/>
    </row>
    <row r="2145" spans="2:31" ht="15" x14ac:dyDescent="0.25">
      <c r="B2145"/>
      <c r="C2145"/>
      <c r="D2145"/>
      <c r="E2145"/>
      <c r="F2145"/>
      <c r="G2145"/>
      <c r="H2145"/>
      <c r="I2145"/>
      <c r="J2145"/>
      <c r="K2145"/>
      <c r="L2145"/>
      <c r="M2145"/>
      <c r="N2145"/>
      <c r="O2145"/>
      <c r="P2145"/>
      <c r="Q2145"/>
      <c r="R2145"/>
      <c r="T2145"/>
      <c r="U2145"/>
      <c r="V2145"/>
      <c r="W2145"/>
      <c r="X2145" s="75"/>
      <c r="Y2145"/>
      <c r="Z2145" s="75"/>
      <c r="AA2145" s="75"/>
      <c r="AB2145"/>
      <c r="AC2145"/>
      <c r="AD2145"/>
      <c r="AE2145"/>
    </row>
    <row r="2146" spans="2:31" ht="15" x14ac:dyDescent="0.25">
      <c r="B2146"/>
      <c r="C2146"/>
      <c r="D2146"/>
      <c r="E2146"/>
      <c r="F2146"/>
      <c r="G2146"/>
      <c r="H2146"/>
      <c r="I2146"/>
      <c r="J2146"/>
      <c r="K2146"/>
      <c r="L2146"/>
      <c r="M2146"/>
      <c r="N2146"/>
      <c r="O2146"/>
      <c r="P2146"/>
      <c r="Q2146"/>
      <c r="R2146"/>
      <c r="T2146"/>
      <c r="U2146"/>
      <c r="V2146"/>
      <c r="W2146"/>
      <c r="X2146" s="75"/>
      <c r="Y2146"/>
      <c r="Z2146"/>
      <c r="AA2146"/>
      <c r="AB2146"/>
      <c r="AC2146"/>
      <c r="AD2146"/>
      <c r="AE2146"/>
    </row>
    <row r="2147" spans="2:31" ht="15" x14ac:dyDescent="0.25">
      <c r="B2147"/>
      <c r="C2147"/>
      <c r="D2147"/>
      <c r="E2147"/>
      <c r="F2147"/>
      <c r="G2147"/>
      <c r="H2147"/>
      <c r="I2147"/>
      <c r="J2147"/>
      <c r="K2147"/>
      <c r="L2147"/>
      <c r="M2147"/>
      <c r="N2147"/>
      <c r="O2147"/>
      <c r="P2147"/>
      <c r="Q2147"/>
      <c r="R2147"/>
      <c r="T2147"/>
      <c r="U2147"/>
      <c r="V2147"/>
      <c r="W2147"/>
      <c r="X2147" s="75"/>
      <c r="Y2147"/>
      <c r="Z2147"/>
      <c r="AA2147"/>
      <c r="AB2147"/>
      <c r="AC2147"/>
      <c r="AD2147"/>
      <c r="AE2147"/>
    </row>
    <row r="2148" spans="2:31" ht="15" x14ac:dyDescent="0.25">
      <c r="B2148"/>
      <c r="C2148"/>
      <c r="D2148"/>
      <c r="E2148"/>
      <c r="F2148"/>
      <c r="G2148"/>
      <c r="H2148"/>
      <c r="I2148"/>
      <c r="J2148"/>
      <c r="K2148"/>
      <c r="L2148"/>
      <c r="M2148"/>
      <c r="N2148"/>
      <c r="O2148"/>
      <c r="P2148"/>
      <c r="Q2148"/>
      <c r="R2148"/>
      <c r="T2148"/>
      <c r="U2148"/>
      <c r="V2148"/>
      <c r="W2148"/>
      <c r="X2148" s="75"/>
      <c r="Y2148"/>
      <c r="Z2148"/>
      <c r="AA2148"/>
      <c r="AB2148"/>
      <c r="AC2148"/>
      <c r="AD2148"/>
      <c r="AE2148"/>
    </row>
    <row r="2149" spans="2:31" ht="15" x14ac:dyDescent="0.25">
      <c r="B2149"/>
      <c r="C2149"/>
      <c r="D2149"/>
      <c r="E2149"/>
      <c r="F2149"/>
      <c r="G2149"/>
      <c r="H2149"/>
      <c r="I2149"/>
      <c r="J2149"/>
      <c r="K2149"/>
      <c r="L2149"/>
      <c r="M2149"/>
      <c r="N2149"/>
      <c r="O2149"/>
      <c r="P2149"/>
      <c r="Q2149"/>
      <c r="R2149"/>
      <c r="T2149"/>
      <c r="U2149"/>
      <c r="V2149"/>
      <c r="W2149"/>
      <c r="X2149" s="75"/>
      <c r="Y2149"/>
      <c r="Z2149" s="75"/>
      <c r="AA2149" s="75"/>
      <c r="AB2149"/>
      <c r="AC2149"/>
      <c r="AD2149"/>
      <c r="AE2149"/>
    </row>
    <row r="2150" spans="2:31" ht="15" x14ac:dyDescent="0.25">
      <c r="B2150"/>
      <c r="C2150"/>
      <c r="D2150"/>
      <c r="E2150"/>
      <c r="F2150"/>
      <c r="G2150"/>
      <c r="H2150"/>
      <c r="I2150"/>
      <c r="J2150"/>
      <c r="K2150"/>
      <c r="L2150"/>
      <c r="M2150"/>
      <c r="N2150"/>
      <c r="O2150"/>
      <c r="P2150"/>
      <c r="Q2150"/>
      <c r="R2150"/>
      <c r="T2150"/>
      <c r="U2150"/>
      <c r="V2150"/>
      <c r="W2150"/>
      <c r="X2150" s="75"/>
      <c r="Y2150"/>
      <c r="Z2150"/>
      <c r="AA2150"/>
      <c r="AB2150"/>
      <c r="AC2150"/>
      <c r="AD2150"/>
      <c r="AE2150"/>
    </row>
    <row r="2151" spans="2:31" ht="15" x14ac:dyDescent="0.25">
      <c r="B2151"/>
      <c r="C2151"/>
      <c r="D2151"/>
      <c r="E2151"/>
      <c r="F2151"/>
      <c r="G2151"/>
      <c r="H2151"/>
      <c r="I2151"/>
      <c r="J2151"/>
      <c r="K2151"/>
      <c r="L2151"/>
      <c r="M2151"/>
      <c r="N2151"/>
      <c r="O2151"/>
      <c r="P2151"/>
      <c r="Q2151"/>
      <c r="R2151"/>
      <c r="T2151"/>
      <c r="U2151"/>
      <c r="V2151"/>
      <c r="W2151"/>
      <c r="X2151" s="75"/>
      <c r="Y2151"/>
      <c r="Z2151" s="75"/>
      <c r="AA2151" s="75"/>
      <c r="AB2151"/>
      <c r="AC2151"/>
      <c r="AD2151"/>
      <c r="AE2151"/>
    </row>
    <row r="2152" spans="2:31" ht="15" x14ac:dyDescent="0.25">
      <c r="B2152"/>
      <c r="C2152"/>
      <c r="D2152"/>
      <c r="E2152"/>
      <c r="F2152"/>
      <c r="G2152"/>
      <c r="H2152"/>
      <c r="I2152"/>
      <c r="J2152"/>
      <c r="K2152"/>
      <c r="L2152"/>
      <c r="M2152"/>
      <c r="N2152"/>
      <c r="O2152"/>
      <c r="P2152"/>
      <c r="Q2152"/>
      <c r="R2152"/>
      <c r="T2152"/>
      <c r="U2152"/>
      <c r="V2152"/>
      <c r="W2152"/>
      <c r="X2152" s="75"/>
      <c r="Y2152"/>
      <c r="Z2152" s="75"/>
      <c r="AA2152" s="75"/>
      <c r="AB2152"/>
      <c r="AC2152"/>
      <c r="AD2152"/>
      <c r="AE2152"/>
    </row>
    <row r="2153" spans="2:31" ht="15" x14ac:dyDescent="0.25">
      <c r="B2153"/>
      <c r="C2153"/>
      <c r="D2153"/>
      <c r="E2153"/>
      <c r="F2153"/>
      <c r="G2153"/>
      <c r="H2153"/>
      <c r="I2153"/>
      <c r="J2153"/>
      <c r="K2153"/>
      <c r="L2153"/>
      <c r="M2153"/>
      <c r="N2153"/>
      <c r="O2153"/>
      <c r="P2153"/>
      <c r="Q2153"/>
      <c r="R2153"/>
      <c r="T2153"/>
      <c r="U2153"/>
      <c r="V2153"/>
      <c r="W2153"/>
      <c r="X2153" s="75"/>
      <c r="Y2153"/>
      <c r="Z2153"/>
      <c r="AA2153"/>
      <c r="AB2153"/>
      <c r="AC2153"/>
      <c r="AD2153"/>
      <c r="AE2153"/>
    </row>
    <row r="2154" spans="2:31" ht="15" x14ac:dyDescent="0.25">
      <c r="B2154"/>
      <c r="C2154"/>
      <c r="D2154"/>
      <c r="E2154"/>
      <c r="F2154"/>
      <c r="G2154"/>
      <c r="H2154"/>
      <c r="I2154"/>
      <c r="J2154"/>
      <c r="K2154"/>
      <c r="L2154"/>
      <c r="M2154"/>
      <c r="N2154"/>
      <c r="O2154"/>
      <c r="P2154"/>
      <c r="Q2154"/>
      <c r="R2154"/>
      <c r="T2154"/>
      <c r="U2154"/>
      <c r="V2154"/>
      <c r="W2154"/>
      <c r="X2154" s="75"/>
      <c r="Y2154"/>
      <c r="Z2154" s="75"/>
      <c r="AA2154" s="75"/>
      <c r="AB2154"/>
      <c r="AC2154"/>
      <c r="AD2154"/>
      <c r="AE2154"/>
    </row>
    <row r="2155" spans="2:31" ht="15" x14ac:dyDescent="0.25">
      <c r="B2155"/>
      <c r="C2155"/>
      <c r="D2155"/>
      <c r="E2155"/>
      <c r="F2155"/>
      <c r="G2155"/>
      <c r="H2155"/>
      <c r="I2155"/>
      <c r="J2155"/>
      <c r="K2155"/>
      <c r="L2155"/>
      <c r="M2155"/>
      <c r="N2155"/>
      <c r="O2155"/>
      <c r="P2155"/>
      <c r="Q2155"/>
      <c r="R2155"/>
      <c r="T2155"/>
      <c r="U2155"/>
      <c r="V2155"/>
      <c r="W2155"/>
      <c r="X2155" s="75"/>
      <c r="Y2155"/>
      <c r="Z2155" s="75"/>
      <c r="AA2155" s="75"/>
      <c r="AB2155"/>
      <c r="AC2155"/>
      <c r="AD2155"/>
      <c r="AE2155"/>
    </row>
    <row r="2156" spans="2:31" ht="15" x14ac:dyDescent="0.25">
      <c r="B2156"/>
      <c r="C2156"/>
      <c r="D2156"/>
      <c r="E2156"/>
      <c r="F2156"/>
      <c r="G2156"/>
      <c r="H2156"/>
      <c r="I2156"/>
      <c r="J2156"/>
      <c r="K2156"/>
      <c r="L2156"/>
      <c r="M2156"/>
      <c r="N2156"/>
      <c r="O2156"/>
      <c r="P2156"/>
      <c r="Q2156"/>
      <c r="R2156"/>
      <c r="T2156"/>
      <c r="U2156"/>
      <c r="V2156"/>
      <c r="W2156"/>
      <c r="X2156" s="75"/>
      <c r="Y2156"/>
      <c r="Z2156"/>
      <c r="AA2156"/>
      <c r="AB2156"/>
      <c r="AC2156"/>
      <c r="AD2156"/>
      <c r="AE2156"/>
    </row>
    <row r="2157" spans="2:31" ht="15" x14ac:dyDescent="0.25">
      <c r="B2157"/>
      <c r="C2157"/>
      <c r="D2157"/>
      <c r="E2157"/>
      <c r="F2157"/>
      <c r="G2157"/>
      <c r="H2157"/>
      <c r="I2157"/>
      <c r="J2157"/>
      <c r="K2157"/>
      <c r="L2157"/>
      <c r="M2157"/>
      <c r="N2157"/>
      <c r="O2157"/>
      <c r="P2157"/>
      <c r="Q2157"/>
      <c r="R2157"/>
      <c r="T2157"/>
      <c r="U2157"/>
      <c r="V2157"/>
      <c r="W2157"/>
      <c r="X2157" s="75"/>
      <c r="Y2157"/>
      <c r="Z2157" s="75"/>
      <c r="AA2157" s="75"/>
      <c r="AB2157"/>
      <c r="AC2157"/>
      <c r="AD2157"/>
      <c r="AE2157"/>
    </row>
    <row r="2158" spans="2:31" ht="15" x14ac:dyDescent="0.25">
      <c r="B2158"/>
      <c r="C2158"/>
      <c r="D2158"/>
      <c r="E2158"/>
      <c r="F2158"/>
      <c r="G2158"/>
      <c r="H2158"/>
      <c r="I2158"/>
      <c r="J2158"/>
      <c r="K2158"/>
      <c r="L2158"/>
      <c r="M2158"/>
      <c r="N2158"/>
      <c r="O2158"/>
      <c r="P2158"/>
      <c r="Q2158"/>
      <c r="R2158"/>
      <c r="T2158"/>
      <c r="U2158"/>
      <c r="V2158"/>
      <c r="W2158"/>
      <c r="X2158" s="75"/>
      <c r="Y2158"/>
      <c r="Z2158" s="75"/>
      <c r="AA2158" s="75"/>
      <c r="AB2158"/>
      <c r="AC2158"/>
      <c r="AD2158"/>
      <c r="AE2158"/>
    </row>
    <row r="2159" spans="2:31" ht="15" x14ac:dyDescent="0.25">
      <c r="B2159"/>
      <c r="C2159"/>
      <c r="D2159"/>
      <c r="E2159"/>
      <c r="F2159"/>
      <c r="G2159"/>
      <c r="H2159"/>
      <c r="I2159"/>
      <c r="J2159"/>
      <c r="K2159"/>
      <c r="L2159"/>
      <c r="M2159"/>
      <c r="N2159"/>
      <c r="O2159"/>
      <c r="P2159"/>
      <c r="Q2159"/>
      <c r="R2159"/>
      <c r="T2159"/>
      <c r="U2159"/>
      <c r="V2159"/>
      <c r="W2159"/>
      <c r="X2159" s="75"/>
      <c r="Y2159"/>
      <c r="Z2159"/>
      <c r="AA2159"/>
      <c r="AB2159"/>
      <c r="AC2159"/>
      <c r="AD2159"/>
      <c r="AE2159"/>
    </row>
    <row r="2160" spans="2:31" ht="15" x14ac:dyDescent="0.25">
      <c r="B2160"/>
      <c r="C2160"/>
      <c r="D2160"/>
      <c r="E2160"/>
      <c r="F2160"/>
      <c r="G2160"/>
      <c r="H2160"/>
      <c r="I2160"/>
      <c r="J2160"/>
      <c r="K2160"/>
      <c r="L2160"/>
      <c r="M2160"/>
      <c r="N2160"/>
      <c r="O2160"/>
      <c r="P2160"/>
      <c r="Q2160"/>
      <c r="R2160"/>
      <c r="T2160"/>
      <c r="U2160"/>
      <c r="V2160"/>
      <c r="W2160"/>
      <c r="X2160" s="75"/>
      <c r="Y2160"/>
      <c r="Z2160"/>
      <c r="AA2160"/>
      <c r="AB2160"/>
      <c r="AC2160"/>
      <c r="AD2160"/>
      <c r="AE2160"/>
    </row>
    <row r="2161" spans="2:31" ht="15" x14ac:dyDescent="0.25">
      <c r="B2161"/>
      <c r="C2161"/>
      <c r="D2161"/>
      <c r="E2161"/>
      <c r="F2161"/>
      <c r="G2161"/>
      <c r="H2161"/>
      <c r="I2161"/>
      <c r="J2161"/>
      <c r="K2161"/>
      <c r="L2161"/>
      <c r="M2161"/>
      <c r="N2161"/>
      <c r="O2161"/>
      <c r="P2161"/>
      <c r="Q2161"/>
      <c r="R2161"/>
      <c r="T2161"/>
      <c r="U2161"/>
      <c r="V2161"/>
      <c r="W2161"/>
      <c r="X2161" s="75"/>
      <c r="Y2161"/>
      <c r="Z2161" s="75"/>
      <c r="AA2161" s="75"/>
      <c r="AB2161"/>
      <c r="AC2161"/>
      <c r="AD2161"/>
      <c r="AE2161"/>
    </row>
    <row r="2162" spans="2:31" ht="15" x14ac:dyDescent="0.25">
      <c r="B2162"/>
      <c r="C2162"/>
      <c r="D2162"/>
      <c r="E2162"/>
      <c r="F2162"/>
      <c r="G2162"/>
      <c r="H2162"/>
      <c r="I2162"/>
      <c r="J2162"/>
      <c r="K2162"/>
      <c r="L2162"/>
      <c r="M2162"/>
      <c r="N2162"/>
      <c r="O2162"/>
      <c r="P2162"/>
      <c r="Q2162"/>
      <c r="R2162"/>
      <c r="T2162"/>
      <c r="U2162"/>
      <c r="V2162"/>
      <c r="W2162"/>
      <c r="X2162" s="75"/>
      <c r="Y2162"/>
      <c r="Z2162" s="75"/>
      <c r="AA2162" s="75"/>
      <c r="AB2162"/>
      <c r="AC2162"/>
      <c r="AD2162"/>
      <c r="AE2162"/>
    </row>
    <row r="2163" spans="2:31" ht="15" x14ac:dyDescent="0.25">
      <c r="B2163"/>
      <c r="C2163"/>
      <c r="D2163"/>
      <c r="E2163"/>
      <c r="F2163"/>
      <c r="G2163"/>
      <c r="H2163"/>
      <c r="I2163"/>
      <c r="J2163"/>
      <c r="K2163"/>
      <c r="L2163"/>
      <c r="M2163"/>
      <c r="N2163"/>
      <c r="O2163"/>
      <c r="P2163"/>
      <c r="Q2163"/>
      <c r="R2163"/>
      <c r="T2163"/>
      <c r="U2163"/>
      <c r="V2163"/>
      <c r="W2163"/>
      <c r="X2163" s="75"/>
      <c r="Y2163"/>
      <c r="Z2163" s="75"/>
      <c r="AA2163" s="75"/>
      <c r="AB2163"/>
      <c r="AC2163"/>
      <c r="AD2163"/>
      <c r="AE2163"/>
    </row>
    <row r="2164" spans="2:31" ht="15" x14ac:dyDescent="0.25">
      <c r="B2164"/>
      <c r="C2164"/>
      <c r="D2164"/>
      <c r="E2164"/>
      <c r="F2164"/>
      <c r="G2164"/>
      <c r="H2164"/>
      <c r="I2164"/>
      <c r="J2164"/>
      <c r="K2164"/>
      <c r="L2164"/>
      <c r="M2164"/>
      <c r="N2164"/>
      <c r="O2164"/>
      <c r="P2164"/>
      <c r="Q2164"/>
      <c r="R2164"/>
      <c r="T2164"/>
      <c r="U2164"/>
      <c r="V2164"/>
      <c r="W2164"/>
      <c r="X2164" s="75"/>
      <c r="Y2164"/>
      <c r="Z2164" s="75"/>
      <c r="AA2164" s="75"/>
      <c r="AB2164"/>
      <c r="AC2164"/>
      <c r="AD2164"/>
      <c r="AE2164"/>
    </row>
    <row r="2165" spans="2:31" ht="15" x14ac:dyDescent="0.25">
      <c r="B2165"/>
      <c r="C2165"/>
      <c r="D2165"/>
      <c r="E2165"/>
      <c r="F2165"/>
      <c r="G2165"/>
      <c r="H2165"/>
      <c r="I2165"/>
      <c r="J2165"/>
      <c r="K2165"/>
      <c r="L2165"/>
      <c r="M2165"/>
      <c r="N2165"/>
      <c r="O2165"/>
      <c r="P2165"/>
      <c r="Q2165"/>
      <c r="R2165"/>
      <c r="T2165"/>
      <c r="U2165"/>
      <c r="V2165"/>
      <c r="W2165"/>
      <c r="X2165" s="75"/>
      <c r="Y2165"/>
      <c r="Z2165" s="75"/>
      <c r="AA2165"/>
      <c r="AB2165"/>
      <c r="AC2165"/>
      <c r="AD2165"/>
      <c r="AE2165"/>
    </row>
    <row r="2166" spans="2:31" ht="15" x14ac:dyDescent="0.25">
      <c r="B2166"/>
      <c r="C2166"/>
      <c r="D2166"/>
      <c r="E2166"/>
      <c r="F2166"/>
      <c r="G2166"/>
      <c r="H2166"/>
      <c r="I2166"/>
      <c r="J2166"/>
      <c r="K2166"/>
      <c r="L2166"/>
      <c r="M2166"/>
      <c r="N2166"/>
      <c r="O2166"/>
      <c r="P2166"/>
      <c r="Q2166"/>
      <c r="R2166"/>
      <c r="T2166"/>
      <c r="U2166"/>
      <c r="V2166"/>
      <c r="W2166"/>
      <c r="X2166" s="75"/>
      <c r="Y2166"/>
      <c r="Z2166"/>
      <c r="AA2166"/>
      <c r="AB2166"/>
      <c r="AC2166"/>
      <c r="AD2166"/>
      <c r="AE2166"/>
    </row>
    <row r="2167" spans="2:31" ht="15" x14ac:dyDescent="0.25">
      <c r="B2167"/>
      <c r="C2167"/>
      <c r="D2167"/>
      <c r="E2167"/>
      <c r="F2167"/>
      <c r="G2167"/>
      <c r="H2167"/>
      <c r="I2167"/>
      <c r="J2167"/>
      <c r="K2167"/>
      <c r="L2167"/>
      <c r="M2167"/>
      <c r="N2167"/>
      <c r="O2167"/>
      <c r="P2167"/>
      <c r="Q2167"/>
      <c r="R2167"/>
      <c r="T2167"/>
      <c r="U2167"/>
      <c r="V2167"/>
      <c r="W2167"/>
      <c r="X2167" s="75"/>
      <c r="Y2167"/>
      <c r="Z2167" s="75"/>
      <c r="AA2167" s="75"/>
      <c r="AB2167"/>
      <c r="AC2167"/>
      <c r="AD2167"/>
      <c r="AE2167"/>
    </row>
    <row r="2168" spans="2:31" ht="15" x14ac:dyDescent="0.25">
      <c r="B2168"/>
      <c r="C2168"/>
      <c r="D2168"/>
      <c r="E2168"/>
      <c r="F2168"/>
      <c r="G2168"/>
      <c r="H2168"/>
      <c r="I2168"/>
      <c r="J2168"/>
      <c r="K2168"/>
      <c r="L2168"/>
      <c r="M2168"/>
      <c r="N2168"/>
      <c r="O2168"/>
      <c r="P2168"/>
      <c r="Q2168"/>
      <c r="R2168"/>
      <c r="T2168"/>
      <c r="U2168"/>
      <c r="V2168"/>
      <c r="W2168"/>
      <c r="X2168" s="75"/>
      <c r="Y2168"/>
      <c r="Z2168" s="75"/>
      <c r="AA2168" s="75"/>
      <c r="AB2168"/>
      <c r="AC2168"/>
      <c r="AD2168"/>
      <c r="AE2168"/>
    </row>
    <row r="2169" spans="2:31" ht="15" x14ac:dyDescent="0.25">
      <c r="B2169"/>
      <c r="C2169"/>
      <c r="D2169"/>
      <c r="E2169"/>
      <c r="F2169"/>
      <c r="G2169"/>
      <c r="H2169"/>
      <c r="I2169"/>
      <c r="J2169"/>
      <c r="K2169"/>
      <c r="L2169"/>
      <c r="M2169"/>
      <c r="N2169"/>
      <c r="O2169"/>
      <c r="P2169"/>
      <c r="Q2169"/>
      <c r="R2169"/>
      <c r="T2169"/>
      <c r="U2169"/>
      <c r="V2169"/>
      <c r="W2169"/>
      <c r="X2169" s="75"/>
      <c r="Y2169"/>
      <c r="Z2169" s="75"/>
      <c r="AA2169" s="75"/>
      <c r="AB2169"/>
      <c r="AC2169"/>
      <c r="AD2169"/>
      <c r="AE2169"/>
    </row>
    <row r="2170" spans="2:31" ht="15" x14ac:dyDescent="0.25">
      <c r="B2170"/>
      <c r="C2170"/>
      <c r="D2170"/>
      <c r="E2170"/>
      <c r="F2170"/>
      <c r="G2170"/>
      <c r="H2170"/>
      <c r="I2170"/>
      <c r="J2170"/>
      <c r="K2170"/>
      <c r="L2170"/>
      <c r="M2170"/>
      <c r="N2170"/>
      <c r="O2170"/>
      <c r="P2170"/>
      <c r="Q2170"/>
      <c r="R2170"/>
      <c r="T2170"/>
      <c r="U2170"/>
      <c r="V2170"/>
      <c r="W2170"/>
      <c r="X2170" s="75"/>
      <c r="Y2170"/>
      <c r="Z2170"/>
      <c r="AA2170"/>
      <c r="AB2170"/>
      <c r="AC2170"/>
      <c r="AD2170"/>
      <c r="AE2170"/>
    </row>
    <row r="2171" spans="2:31" ht="15" x14ac:dyDescent="0.25">
      <c r="B2171"/>
      <c r="C2171"/>
      <c r="D2171"/>
      <c r="E2171"/>
      <c r="F2171"/>
      <c r="G2171"/>
      <c r="H2171"/>
      <c r="I2171"/>
      <c r="J2171"/>
      <c r="K2171"/>
      <c r="L2171"/>
      <c r="M2171"/>
      <c r="N2171"/>
      <c r="O2171"/>
      <c r="P2171"/>
      <c r="Q2171"/>
      <c r="R2171"/>
      <c r="T2171"/>
      <c r="U2171"/>
      <c r="V2171"/>
      <c r="W2171"/>
      <c r="X2171" s="75"/>
      <c r="Y2171"/>
      <c r="Z2171" s="75"/>
      <c r="AA2171" s="75"/>
      <c r="AB2171"/>
      <c r="AC2171"/>
      <c r="AD2171"/>
      <c r="AE2171"/>
    </row>
    <row r="2172" spans="2:31" ht="15" x14ac:dyDescent="0.25">
      <c r="B2172"/>
      <c r="C2172"/>
      <c r="D2172"/>
      <c r="E2172"/>
      <c r="F2172"/>
      <c r="G2172"/>
      <c r="H2172"/>
      <c r="I2172"/>
      <c r="J2172"/>
      <c r="K2172"/>
      <c r="L2172"/>
      <c r="M2172"/>
      <c r="N2172"/>
      <c r="O2172"/>
      <c r="P2172"/>
      <c r="Q2172"/>
      <c r="R2172"/>
      <c r="T2172"/>
      <c r="U2172"/>
      <c r="V2172"/>
      <c r="W2172"/>
      <c r="X2172" s="75"/>
      <c r="Y2172"/>
      <c r="Z2172" s="75"/>
      <c r="AA2172" s="75"/>
      <c r="AB2172"/>
      <c r="AC2172"/>
      <c r="AD2172"/>
      <c r="AE2172"/>
    </row>
    <row r="2173" spans="2:31" ht="15" x14ac:dyDescent="0.25">
      <c r="B2173"/>
      <c r="C2173"/>
      <c r="D2173"/>
      <c r="E2173"/>
      <c r="F2173"/>
      <c r="G2173"/>
      <c r="H2173"/>
      <c r="I2173"/>
      <c r="J2173"/>
      <c r="K2173"/>
      <c r="L2173"/>
      <c r="M2173"/>
      <c r="N2173"/>
      <c r="O2173"/>
      <c r="P2173"/>
      <c r="Q2173"/>
      <c r="R2173"/>
      <c r="T2173"/>
      <c r="U2173"/>
      <c r="V2173"/>
      <c r="W2173"/>
      <c r="X2173" s="75"/>
      <c r="Y2173"/>
      <c r="Z2173" s="75"/>
      <c r="AA2173" s="75"/>
      <c r="AB2173"/>
      <c r="AC2173"/>
      <c r="AD2173"/>
      <c r="AE2173"/>
    </row>
    <row r="2174" spans="2:31" ht="15" x14ac:dyDescent="0.25">
      <c r="B2174"/>
      <c r="C2174"/>
      <c r="D2174"/>
      <c r="E2174"/>
      <c r="F2174"/>
      <c r="G2174"/>
      <c r="H2174"/>
      <c r="I2174"/>
      <c r="J2174"/>
      <c r="K2174"/>
      <c r="L2174"/>
      <c r="M2174"/>
      <c r="N2174"/>
      <c r="O2174"/>
      <c r="P2174"/>
      <c r="Q2174"/>
      <c r="R2174"/>
      <c r="T2174"/>
      <c r="U2174"/>
      <c r="V2174"/>
      <c r="W2174"/>
      <c r="X2174" s="75"/>
      <c r="Y2174"/>
      <c r="Z2174" s="75"/>
      <c r="AA2174" s="75"/>
      <c r="AB2174"/>
      <c r="AC2174"/>
      <c r="AD2174"/>
      <c r="AE2174"/>
    </row>
    <row r="2175" spans="2:31" ht="15" x14ac:dyDescent="0.25">
      <c r="B2175"/>
      <c r="C2175"/>
      <c r="D2175"/>
      <c r="E2175"/>
      <c r="F2175"/>
      <c r="G2175"/>
      <c r="H2175"/>
      <c r="I2175"/>
      <c r="J2175"/>
      <c r="K2175"/>
      <c r="L2175"/>
      <c r="M2175"/>
      <c r="N2175"/>
      <c r="O2175"/>
      <c r="P2175"/>
      <c r="Q2175"/>
      <c r="R2175"/>
      <c r="T2175"/>
      <c r="U2175"/>
      <c r="V2175"/>
      <c r="W2175"/>
      <c r="X2175" s="75"/>
      <c r="Y2175"/>
      <c r="Z2175" s="75"/>
      <c r="AA2175" s="75"/>
      <c r="AB2175"/>
      <c r="AC2175"/>
      <c r="AD2175"/>
      <c r="AE2175"/>
    </row>
    <row r="2176" spans="2:31" ht="15" x14ac:dyDescent="0.25">
      <c r="B2176"/>
      <c r="C2176"/>
      <c r="D2176"/>
      <c r="E2176"/>
      <c r="F2176"/>
      <c r="G2176"/>
      <c r="H2176"/>
      <c r="I2176"/>
      <c r="J2176"/>
      <c r="K2176"/>
      <c r="L2176"/>
      <c r="M2176"/>
      <c r="N2176"/>
      <c r="O2176"/>
      <c r="P2176"/>
      <c r="Q2176"/>
      <c r="R2176"/>
      <c r="T2176"/>
      <c r="U2176"/>
      <c r="V2176"/>
      <c r="W2176"/>
      <c r="X2176" s="75"/>
      <c r="Y2176"/>
      <c r="Z2176" s="75"/>
      <c r="AA2176" s="75"/>
      <c r="AB2176"/>
      <c r="AC2176"/>
      <c r="AD2176"/>
      <c r="AE2176"/>
    </row>
    <row r="2177" spans="2:31" ht="15" x14ac:dyDescent="0.25">
      <c r="B2177"/>
      <c r="C2177"/>
      <c r="D2177"/>
      <c r="E2177"/>
      <c r="F2177"/>
      <c r="G2177"/>
      <c r="H2177"/>
      <c r="I2177"/>
      <c r="J2177"/>
      <c r="K2177"/>
      <c r="L2177"/>
      <c r="M2177"/>
      <c r="N2177"/>
      <c r="O2177"/>
      <c r="P2177"/>
      <c r="Q2177"/>
      <c r="R2177"/>
      <c r="T2177"/>
      <c r="U2177"/>
      <c r="V2177"/>
      <c r="W2177"/>
      <c r="X2177" s="75"/>
      <c r="Y2177"/>
      <c r="Z2177" s="75"/>
      <c r="AA2177" s="75"/>
      <c r="AB2177"/>
      <c r="AC2177"/>
      <c r="AD2177"/>
      <c r="AE2177"/>
    </row>
    <row r="2178" spans="2:31" ht="15" x14ac:dyDescent="0.25">
      <c r="B2178"/>
      <c r="C2178"/>
      <c r="D2178"/>
      <c r="E2178"/>
      <c r="F2178"/>
      <c r="G2178"/>
      <c r="H2178"/>
      <c r="I2178"/>
      <c r="J2178"/>
      <c r="K2178"/>
      <c r="L2178"/>
      <c r="M2178"/>
      <c r="N2178"/>
      <c r="O2178"/>
      <c r="P2178"/>
      <c r="Q2178"/>
      <c r="R2178"/>
      <c r="T2178"/>
      <c r="U2178"/>
      <c r="V2178"/>
      <c r="W2178"/>
      <c r="X2178" s="75"/>
      <c r="Y2178"/>
      <c r="Z2178" s="75"/>
      <c r="AA2178" s="75"/>
      <c r="AB2178"/>
      <c r="AC2178"/>
      <c r="AD2178"/>
      <c r="AE2178"/>
    </row>
    <row r="2179" spans="2:31" ht="15" x14ac:dyDescent="0.25">
      <c r="B2179"/>
      <c r="C2179"/>
      <c r="D2179"/>
      <c r="E2179"/>
      <c r="F2179"/>
      <c r="G2179"/>
      <c r="H2179"/>
      <c r="I2179"/>
      <c r="J2179"/>
      <c r="K2179"/>
      <c r="L2179"/>
      <c r="M2179"/>
      <c r="N2179"/>
      <c r="O2179"/>
      <c r="P2179"/>
      <c r="Q2179"/>
      <c r="R2179"/>
      <c r="T2179"/>
      <c r="U2179"/>
      <c r="V2179"/>
      <c r="W2179"/>
      <c r="X2179" s="75"/>
      <c r="Y2179"/>
      <c r="Z2179" s="75"/>
      <c r="AA2179" s="75"/>
      <c r="AB2179"/>
      <c r="AC2179"/>
      <c r="AD2179"/>
      <c r="AE2179"/>
    </row>
    <row r="2180" spans="2:31" ht="15" x14ac:dyDescent="0.25">
      <c r="B2180"/>
      <c r="C2180"/>
      <c r="D2180"/>
      <c r="E2180"/>
      <c r="F2180"/>
      <c r="G2180"/>
      <c r="H2180"/>
      <c r="I2180"/>
      <c r="J2180"/>
      <c r="K2180"/>
      <c r="L2180"/>
      <c r="M2180"/>
      <c r="N2180"/>
      <c r="O2180"/>
      <c r="P2180"/>
      <c r="Q2180"/>
      <c r="R2180"/>
      <c r="T2180"/>
      <c r="U2180"/>
      <c r="V2180"/>
      <c r="W2180"/>
      <c r="X2180" s="75"/>
      <c r="Y2180"/>
      <c r="Z2180"/>
      <c r="AA2180"/>
      <c r="AB2180"/>
      <c r="AC2180"/>
      <c r="AD2180"/>
      <c r="AE2180"/>
    </row>
    <row r="2181" spans="2:31" ht="15" x14ac:dyDescent="0.25">
      <c r="B2181"/>
      <c r="C2181"/>
      <c r="D2181"/>
      <c r="E2181"/>
      <c r="F2181"/>
      <c r="G2181"/>
      <c r="H2181"/>
      <c r="I2181"/>
      <c r="J2181"/>
      <c r="K2181"/>
      <c r="L2181"/>
      <c r="M2181"/>
      <c r="N2181"/>
      <c r="O2181"/>
      <c r="P2181"/>
      <c r="Q2181"/>
      <c r="R2181"/>
      <c r="T2181"/>
      <c r="U2181"/>
      <c r="V2181"/>
      <c r="W2181"/>
      <c r="X2181" s="75"/>
      <c r="Y2181"/>
      <c r="Z2181" s="75"/>
      <c r="AA2181" s="75"/>
      <c r="AB2181"/>
      <c r="AC2181"/>
      <c r="AD2181"/>
      <c r="AE2181"/>
    </row>
    <row r="2182" spans="2:31" ht="15" x14ac:dyDescent="0.25">
      <c r="B2182"/>
      <c r="C2182"/>
      <c r="D2182"/>
      <c r="E2182"/>
      <c r="F2182"/>
      <c r="G2182"/>
      <c r="H2182"/>
      <c r="I2182"/>
      <c r="J2182"/>
      <c r="K2182"/>
      <c r="L2182"/>
      <c r="M2182"/>
      <c r="N2182"/>
      <c r="O2182"/>
      <c r="P2182"/>
      <c r="Q2182"/>
      <c r="R2182"/>
      <c r="T2182"/>
      <c r="U2182"/>
      <c r="V2182"/>
      <c r="W2182"/>
      <c r="X2182" s="75"/>
      <c r="Y2182"/>
      <c r="Z2182" s="75"/>
      <c r="AA2182" s="75"/>
      <c r="AB2182"/>
      <c r="AC2182"/>
      <c r="AD2182"/>
      <c r="AE2182"/>
    </row>
    <row r="2183" spans="2:31" ht="15" x14ac:dyDescent="0.25">
      <c r="B2183"/>
      <c r="C2183"/>
      <c r="D2183"/>
      <c r="E2183"/>
      <c r="F2183"/>
      <c r="G2183"/>
      <c r="H2183"/>
      <c r="I2183"/>
      <c r="J2183"/>
      <c r="K2183"/>
      <c r="L2183"/>
      <c r="M2183"/>
      <c r="N2183"/>
      <c r="O2183"/>
      <c r="P2183"/>
      <c r="Q2183"/>
      <c r="R2183"/>
      <c r="T2183"/>
      <c r="U2183"/>
      <c r="V2183"/>
      <c r="W2183"/>
      <c r="X2183" s="75"/>
      <c r="Y2183"/>
      <c r="Z2183"/>
      <c r="AA2183"/>
      <c r="AB2183"/>
      <c r="AC2183"/>
      <c r="AD2183"/>
      <c r="AE2183"/>
    </row>
    <row r="2184" spans="2:31" ht="15" x14ac:dyDescent="0.25">
      <c r="B2184"/>
      <c r="C2184"/>
      <c r="D2184"/>
      <c r="E2184"/>
      <c r="F2184"/>
      <c r="G2184"/>
      <c r="H2184"/>
      <c r="I2184"/>
      <c r="J2184"/>
      <c r="K2184"/>
      <c r="L2184"/>
      <c r="M2184"/>
      <c r="N2184"/>
      <c r="O2184"/>
      <c r="P2184"/>
      <c r="Q2184"/>
      <c r="R2184"/>
      <c r="T2184"/>
      <c r="U2184"/>
      <c r="V2184"/>
      <c r="W2184"/>
      <c r="X2184" s="75"/>
      <c r="Y2184"/>
      <c r="Z2184"/>
      <c r="AA2184"/>
      <c r="AB2184"/>
      <c r="AC2184"/>
      <c r="AD2184"/>
      <c r="AE2184"/>
    </row>
    <row r="2185" spans="2:31" ht="15" x14ac:dyDescent="0.25">
      <c r="B2185"/>
      <c r="C2185"/>
      <c r="D2185"/>
      <c r="E2185"/>
      <c r="F2185"/>
      <c r="G2185"/>
      <c r="H2185"/>
      <c r="I2185"/>
      <c r="J2185"/>
      <c r="K2185"/>
      <c r="L2185"/>
      <c r="M2185"/>
      <c r="N2185"/>
      <c r="O2185"/>
      <c r="P2185"/>
      <c r="Q2185"/>
      <c r="R2185"/>
      <c r="T2185"/>
      <c r="U2185"/>
      <c r="V2185"/>
      <c r="W2185"/>
      <c r="X2185" s="75"/>
      <c r="Y2185"/>
      <c r="Z2185"/>
      <c r="AA2185"/>
      <c r="AB2185"/>
      <c r="AC2185"/>
      <c r="AD2185"/>
      <c r="AE2185"/>
    </row>
    <row r="2186" spans="2:31" ht="15" x14ac:dyDescent="0.25">
      <c r="B2186"/>
      <c r="C2186"/>
      <c r="D2186"/>
      <c r="E2186"/>
      <c r="F2186"/>
      <c r="G2186"/>
      <c r="H2186"/>
      <c r="I2186"/>
      <c r="J2186"/>
      <c r="K2186"/>
      <c r="L2186"/>
      <c r="M2186"/>
      <c r="N2186"/>
      <c r="O2186"/>
      <c r="P2186"/>
      <c r="Q2186"/>
      <c r="R2186"/>
      <c r="T2186"/>
      <c r="U2186"/>
      <c r="V2186"/>
      <c r="W2186"/>
      <c r="X2186" s="75"/>
      <c r="Y2186"/>
      <c r="Z2186" s="75"/>
      <c r="AA2186"/>
      <c r="AB2186"/>
      <c r="AC2186"/>
      <c r="AD2186"/>
      <c r="AE2186"/>
    </row>
    <row r="2187" spans="2:31" ht="15" x14ac:dyDescent="0.25">
      <c r="B2187"/>
      <c r="C2187"/>
      <c r="D2187"/>
      <c r="E2187"/>
      <c r="F2187"/>
      <c r="G2187"/>
      <c r="H2187"/>
      <c r="I2187"/>
      <c r="J2187"/>
      <c r="K2187"/>
      <c r="L2187"/>
      <c r="M2187"/>
      <c r="N2187"/>
      <c r="O2187"/>
      <c r="P2187"/>
      <c r="Q2187"/>
      <c r="R2187"/>
      <c r="T2187"/>
      <c r="U2187"/>
      <c r="V2187"/>
      <c r="W2187"/>
      <c r="X2187" s="75"/>
      <c r="Y2187"/>
      <c r="Z2187" s="75"/>
      <c r="AA2187" s="75"/>
      <c r="AB2187"/>
      <c r="AC2187"/>
      <c r="AD2187"/>
      <c r="AE2187"/>
    </row>
    <row r="2188" spans="2:31" ht="15" x14ac:dyDescent="0.25">
      <c r="B2188"/>
      <c r="C2188"/>
      <c r="D2188"/>
      <c r="E2188"/>
      <c r="F2188"/>
      <c r="G2188"/>
      <c r="H2188"/>
      <c r="I2188"/>
      <c r="J2188"/>
      <c r="K2188"/>
      <c r="L2188"/>
      <c r="M2188"/>
      <c r="N2188"/>
      <c r="O2188"/>
      <c r="P2188"/>
      <c r="Q2188"/>
      <c r="R2188"/>
      <c r="T2188"/>
      <c r="U2188"/>
      <c r="V2188"/>
      <c r="W2188"/>
      <c r="X2188" s="75"/>
      <c r="Y2188"/>
      <c r="Z2188" s="75"/>
      <c r="AA2188" s="75"/>
      <c r="AB2188"/>
      <c r="AC2188"/>
      <c r="AD2188"/>
      <c r="AE2188"/>
    </row>
    <row r="2189" spans="2:31" ht="15" x14ac:dyDescent="0.25">
      <c r="B2189"/>
      <c r="C2189"/>
      <c r="D2189"/>
      <c r="E2189"/>
      <c r="F2189"/>
      <c r="G2189"/>
      <c r="H2189"/>
      <c r="I2189"/>
      <c r="J2189"/>
      <c r="K2189"/>
      <c r="L2189"/>
      <c r="M2189"/>
      <c r="N2189"/>
      <c r="O2189"/>
      <c r="P2189"/>
      <c r="Q2189"/>
      <c r="R2189"/>
      <c r="T2189"/>
      <c r="U2189"/>
      <c r="V2189"/>
      <c r="W2189"/>
      <c r="X2189" s="75"/>
      <c r="Y2189"/>
      <c r="Z2189" s="75"/>
      <c r="AA2189" s="75"/>
      <c r="AB2189"/>
      <c r="AC2189"/>
      <c r="AD2189"/>
      <c r="AE2189"/>
    </row>
    <row r="2190" spans="2:31" ht="15" x14ac:dyDescent="0.25">
      <c r="B2190"/>
      <c r="C2190"/>
      <c r="D2190"/>
      <c r="E2190"/>
      <c r="F2190"/>
      <c r="G2190"/>
      <c r="H2190"/>
      <c r="I2190"/>
      <c r="J2190"/>
      <c r="K2190"/>
      <c r="L2190"/>
      <c r="M2190"/>
      <c r="N2190"/>
      <c r="O2190"/>
      <c r="P2190"/>
      <c r="Q2190"/>
      <c r="R2190"/>
      <c r="T2190"/>
      <c r="U2190"/>
      <c r="V2190"/>
      <c r="W2190"/>
      <c r="X2190" s="75"/>
      <c r="Y2190"/>
      <c r="Z2190" s="75"/>
      <c r="AA2190" s="75"/>
      <c r="AB2190"/>
      <c r="AC2190"/>
      <c r="AD2190"/>
      <c r="AE2190"/>
    </row>
    <row r="2191" spans="2:31" ht="15" x14ac:dyDescent="0.25">
      <c r="B2191"/>
      <c r="C2191"/>
      <c r="D2191"/>
      <c r="E2191"/>
      <c r="F2191"/>
      <c r="G2191"/>
      <c r="H2191"/>
      <c r="I2191"/>
      <c r="J2191"/>
      <c r="K2191"/>
      <c r="L2191"/>
      <c r="M2191"/>
      <c r="N2191"/>
      <c r="O2191"/>
      <c r="P2191"/>
      <c r="Q2191"/>
      <c r="R2191"/>
      <c r="T2191"/>
      <c r="U2191"/>
      <c r="V2191"/>
      <c r="W2191"/>
      <c r="X2191" s="75"/>
      <c r="Y2191"/>
      <c r="Z2191" s="75"/>
      <c r="AA2191" s="75"/>
      <c r="AB2191"/>
      <c r="AC2191"/>
      <c r="AD2191"/>
      <c r="AE2191"/>
    </row>
    <row r="2192" spans="2:31" ht="15" x14ac:dyDescent="0.25">
      <c r="B2192"/>
      <c r="C2192"/>
      <c r="D2192"/>
      <c r="E2192"/>
      <c r="F2192"/>
      <c r="G2192"/>
      <c r="H2192"/>
      <c r="I2192"/>
      <c r="J2192"/>
      <c r="K2192"/>
      <c r="L2192"/>
      <c r="M2192"/>
      <c r="N2192"/>
      <c r="O2192"/>
      <c r="P2192"/>
      <c r="Q2192"/>
      <c r="R2192"/>
      <c r="T2192"/>
      <c r="U2192"/>
      <c r="V2192"/>
      <c r="W2192"/>
      <c r="X2192" s="75"/>
      <c r="Y2192"/>
      <c r="Z2192" s="75"/>
      <c r="AA2192" s="75"/>
      <c r="AB2192"/>
      <c r="AC2192"/>
      <c r="AD2192"/>
      <c r="AE2192"/>
    </row>
    <row r="2193" spans="2:31" ht="15" x14ac:dyDescent="0.25">
      <c r="B2193"/>
      <c r="C2193"/>
      <c r="D2193"/>
      <c r="E2193"/>
      <c r="F2193"/>
      <c r="G2193"/>
      <c r="H2193"/>
      <c r="I2193"/>
      <c r="J2193"/>
      <c r="K2193"/>
      <c r="L2193"/>
      <c r="M2193"/>
      <c r="N2193"/>
      <c r="O2193"/>
      <c r="P2193"/>
      <c r="Q2193"/>
      <c r="R2193"/>
      <c r="T2193"/>
      <c r="U2193"/>
      <c r="V2193"/>
      <c r="W2193"/>
      <c r="X2193" s="75"/>
      <c r="Y2193"/>
      <c r="Z2193" s="75"/>
      <c r="AA2193" s="75"/>
      <c r="AB2193"/>
      <c r="AC2193"/>
      <c r="AD2193"/>
      <c r="AE2193"/>
    </row>
    <row r="2194" spans="2:31" ht="15" x14ac:dyDescent="0.25">
      <c r="B2194"/>
      <c r="C2194"/>
      <c r="D2194"/>
      <c r="E2194"/>
      <c r="F2194"/>
      <c r="G2194"/>
      <c r="H2194"/>
      <c r="I2194"/>
      <c r="J2194"/>
      <c r="K2194"/>
      <c r="L2194"/>
      <c r="M2194"/>
      <c r="N2194"/>
      <c r="O2194"/>
      <c r="P2194"/>
      <c r="Q2194"/>
      <c r="R2194"/>
      <c r="T2194"/>
      <c r="U2194"/>
      <c r="V2194"/>
      <c r="W2194"/>
      <c r="X2194" s="75"/>
      <c r="Y2194"/>
      <c r="Z2194" s="75"/>
      <c r="AA2194" s="75"/>
      <c r="AB2194"/>
      <c r="AC2194"/>
      <c r="AD2194"/>
      <c r="AE2194"/>
    </row>
    <row r="2195" spans="2:31" ht="15" x14ac:dyDescent="0.25">
      <c r="B2195"/>
      <c r="C2195"/>
      <c r="D2195"/>
      <c r="E2195"/>
      <c r="F2195"/>
      <c r="G2195"/>
      <c r="H2195"/>
      <c r="I2195"/>
      <c r="J2195"/>
      <c r="K2195"/>
      <c r="L2195"/>
      <c r="M2195"/>
      <c r="N2195"/>
      <c r="O2195"/>
      <c r="P2195"/>
      <c r="Q2195"/>
      <c r="R2195"/>
      <c r="T2195"/>
      <c r="U2195"/>
      <c r="V2195"/>
      <c r="W2195"/>
      <c r="X2195" s="75"/>
      <c r="Y2195"/>
      <c r="Z2195" s="75"/>
      <c r="AA2195" s="75"/>
      <c r="AB2195"/>
      <c r="AC2195"/>
      <c r="AD2195"/>
      <c r="AE2195"/>
    </row>
    <row r="2196" spans="2:31" ht="15" x14ac:dyDescent="0.25">
      <c r="B2196"/>
      <c r="C2196"/>
      <c r="D2196"/>
      <c r="E2196"/>
      <c r="F2196"/>
      <c r="G2196"/>
      <c r="H2196"/>
      <c r="I2196"/>
      <c r="J2196"/>
      <c r="K2196"/>
      <c r="L2196"/>
      <c r="M2196"/>
      <c r="N2196"/>
      <c r="O2196"/>
      <c r="P2196"/>
      <c r="Q2196"/>
      <c r="R2196"/>
      <c r="T2196"/>
      <c r="U2196"/>
      <c r="V2196"/>
      <c r="W2196"/>
      <c r="X2196" s="75"/>
      <c r="Y2196"/>
      <c r="Z2196"/>
      <c r="AA2196"/>
      <c r="AB2196"/>
      <c r="AC2196"/>
      <c r="AD2196"/>
      <c r="AE2196"/>
    </row>
    <row r="2197" spans="2:31" ht="15" x14ac:dyDescent="0.25">
      <c r="B2197"/>
      <c r="C2197"/>
      <c r="D2197"/>
      <c r="E2197"/>
      <c r="F2197"/>
      <c r="G2197"/>
      <c r="H2197"/>
      <c r="I2197"/>
      <c r="J2197"/>
      <c r="K2197"/>
      <c r="L2197"/>
      <c r="M2197"/>
      <c r="N2197"/>
      <c r="O2197"/>
      <c r="P2197"/>
      <c r="Q2197"/>
      <c r="R2197"/>
      <c r="T2197"/>
      <c r="U2197"/>
      <c r="V2197"/>
      <c r="W2197"/>
      <c r="X2197" s="75"/>
      <c r="Y2197"/>
      <c r="Z2197"/>
      <c r="AA2197"/>
      <c r="AB2197"/>
      <c r="AC2197"/>
      <c r="AD2197"/>
      <c r="AE2197"/>
    </row>
    <row r="2198" spans="2:31" ht="15" x14ac:dyDescent="0.25">
      <c r="B2198"/>
      <c r="C2198"/>
      <c r="D2198"/>
      <c r="E2198"/>
      <c r="F2198"/>
      <c r="G2198"/>
      <c r="H2198"/>
      <c r="I2198"/>
      <c r="J2198"/>
      <c r="K2198"/>
      <c r="L2198"/>
      <c r="M2198"/>
      <c r="N2198"/>
      <c r="O2198"/>
      <c r="P2198"/>
      <c r="Q2198"/>
      <c r="R2198"/>
      <c r="T2198"/>
      <c r="U2198"/>
      <c r="V2198"/>
      <c r="W2198"/>
      <c r="X2198" s="75"/>
      <c r="Y2198"/>
      <c r="Z2198"/>
      <c r="AA2198"/>
      <c r="AB2198"/>
      <c r="AC2198"/>
      <c r="AD2198"/>
      <c r="AE2198"/>
    </row>
    <row r="2199" spans="2:31" ht="15" x14ac:dyDescent="0.25">
      <c r="B2199"/>
      <c r="C2199"/>
      <c r="D2199"/>
      <c r="E2199"/>
      <c r="F2199"/>
      <c r="G2199"/>
      <c r="H2199"/>
      <c r="I2199"/>
      <c r="J2199"/>
      <c r="K2199"/>
      <c r="L2199"/>
      <c r="M2199"/>
      <c r="N2199"/>
      <c r="O2199"/>
      <c r="P2199"/>
      <c r="Q2199"/>
      <c r="R2199"/>
      <c r="T2199"/>
      <c r="U2199"/>
      <c r="V2199"/>
      <c r="W2199"/>
      <c r="X2199" s="75"/>
      <c r="Y2199"/>
      <c r="Z2199"/>
      <c r="AA2199"/>
      <c r="AB2199"/>
      <c r="AC2199"/>
      <c r="AD2199"/>
      <c r="AE2199"/>
    </row>
    <row r="2200" spans="2:31" ht="15" x14ac:dyDescent="0.25">
      <c r="B2200"/>
      <c r="C2200"/>
      <c r="D2200"/>
      <c r="E2200"/>
      <c r="F2200"/>
      <c r="G2200"/>
      <c r="H2200"/>
      <c r="I2200"/>
      <c r="J2200"/>
      <c r="K2200"/>
      <c r="L2200"/>
      <c r="M2200"/>
      <c r="N2200"/>
      <c r="O2200"/>
      <c r="P2200"/>
      <c r="Q2200"/>
      <c r="R2200"/>
      <c r="T2200"/>
      <c r="U2200"/>
      <c r="V2200"/>
      <c r="W2200"/>
      <c r="X2200" s="75"/>
      <c r="Y2200"/>
      <c r="Z2200"/>
      <c r="AA2200"/>
      <c r="AB2200"/>
      <c r="AC2200"/>
      <c r="AD2200"/>
      <c r="AE2200"/>
    </row>
    <row r="2201" spans="2:31" ht="15" x14ac:dyDescent="0.25">
      <c r="B2201"/>
      <c r="C2201"/>
      <c r="D2201"/>
      <c r="E2201"/>
      <c r="F2201"/>
      <c r="G2201"/>
      <c r="H2201"/>
      <c r="I2201"/>
      <c r="J2201"/>
      <c r="K2201"/>
      <c r="L2201"/>
      <c r="M2201"/>
      <c r="N2201"/>
      <c r="O2201"/>
      <c r="P2201"/>
      <c r="Q2201"/>
      <c r="R2201"/>
      <c r="T2201"/>
      <c r="U2201"/>
      <c r="V2201"/>
      <c r="W2201"/>
      <c r="X2201" s="75"/>
      <c r="Y2201"/>
      <c r="Z2201"/>
      <c r="AA2201"/>
      <c r="AB2201"/>
      <c r="AC2201"/>
      <c r="AD2201"/>
      <c r="AE2201"/>
    </row>
    <row r="2202" spans="2:31" ht="15" x14ac:dyDescent="0.25">
      <c r="B2202"/>
      <c r="C2202"/>
      <c r="D2202"/>
      <c r="E2202"/>
      <c r="F2202"/>
      <c r="G2202"/>
      <c r="H2202"/>
      <c r="I2202"/>
      <c r="J2202"/>
      <c r="K2202"/>
      <c r="L2202"/>
      <c r="M2202"/>
      <c r="N2202"/>
      <c r="O2202"/>
      <c r="P2202"/>
      <c r="Q2202"/>
      <c r="R2202"/>
      <c r="T2202"/>
      <c r="U2202"/>
      <c r="V2202"/>
      <c r="W2202"/>
      <c r="X2202" s="75"/>
      <c r="Y2202"/>
      <c r="Z2202" s="75"/>
      <c r="AA2202" s="75"/>
      <c r="AB2202"/>
      <c r="AC2202"/>
      <c r="AD2202"/>
      <c r="AE2202"/>
    </row>
    <row r="2203" spans="2:31" ht="15" x14ac:dyDescent="0.25">
      <c r="B2203"/>
      <c r="C2203"/>
      <c r="D2203"/>
      <c r="E2203"/>
      <c r="F2203"/>
      <c r="G2203"/>
      <c r="H2203"/>
      <c r="I2203"/>
      <c r="J2203"/>
      <c r="K2203"/>
      <c r="L2203"/>
      <c r="M2203"/>
      <c r="N2203"/>
      <c r="O2203"/>
      <c r="P2203"/>
      <c r="Q2203"/>
      <c r="R2203"/>
      <c r="T2203"/>
      <c r="U2203"/>
      <c r="V2203"/>
      <c r="W2203"/>
      <c r="X2203" s="75"/>
      <c r="Y2203"/>
      <c r="Z2203" s="75"/>
      <c r="AA2203"/>
      <c r="AB2203"/>
      <c r="AC2203"/>
      <c r="AD2203"/>
      <c r="AE2203"/>
    </row>
    <row r="2204" spans="2:31" ht="15" x14ac:dyDescent="0.25">
      <c r="B2204"/>
      <c r="C2204"/>
      <c r="D2204"/>
      <c r="E2204"/>
      <c r="F2204"/>
      <c r="G2204"/>
      <c r="H2204"/>
      <c r="I2204"/>
      <c r="J2204"/>
      <c r="K2204"/>
      <c r="L2204"/>
      <c r="M2204"/>
      <c r="N2204"/>
      <c r="O2204"/>
      <c r="P2204"/>
      <c r="Q2204"/>
      <c r="R2204"/>
      <c r="T2204"/>
      <c r="U2204"/>
      <c r="V2204"/>
      <c r="W2204"/>
      <c r="X2204" s="75"/>
      <c r="Y2204"/>
      <c r="Z2204" s="75"/>
      <c r="AA2204" s="75"/>
      <c r="AB2204"/>
      <c r="AC2204"/>
      <c r="AD2204"/>
      <c r="AE2204"/>
    </row>
    <row r="2205" spans="2:31" ht="15" x14ac:dyDescent="0.25">
      <c r="B2205"/>
      <c r="C2205"/>
      <c r="D2205"/>
      <c r="E2205"/>
      <c r="F2205"/>
      <c r="G2205"/>
      <c r="H2205"/>
      <c r="I2205"/>
      <c r="J2205"/>
      <c r="K2205"/>
      <c r="L2205"/>
      <c r="M2205"/>
      <c r="N2205"/>
      <c r="O2205"/>
      <c r="P2205"/>
      <c r="Q2205"/>
      <c r="R2205"/>
      <c r="T2205"/>
      <c r="U2205"/>
      <c r="V2205"/>
      <c r="W2205"/>
      <c r="X2205" s="75"/>
      <c r="Y2205"/>
      <c r="Z2205"/>
      <c r="AA2205"/>
      <c r="AB2205"/>
      <c r="AC2205"/>
      <c r="AD2205"/>
      <c r="AE2205"/>
    </row>
    <row r="2206" spans="2:31" ht="15" x14ac:dyDescent="0.25">
      <c r="B2206"/>
      <c r="C2206"/>
      <c r="D2206"/>
      <c r="E2206"/>
      <c r="F2206"/>
      <c r="G2206"/>
      <c r="H2206"/>
      <c r="I2206"/>
      <c r="J2206"/>
      <c r="K2206"/>
      <c r="L2206"/>
      <c r="M2206"/>
      <c r="N2206"/>
      <c r="O2206"/>
      <c r="P2206"/>
      <c r="Q2206"/>
      <c r="R2206"/>
      <c r="T2206"/>
      <c r="U2206"/>
      <c r="V2206"/>
      <c r="W2206"/>
      <c r="X2206" s="75"/>
      <c r="Y2206"/>
      <c r="Z2206" s="75"/>
      <c r="AA2206" s="75"/>
      <c r="AB2206"/>
      <c r="AC2206"/>
      <c r="AD2206"/>
      <c r="AE2206"/>
    </row>
    <row r="2207" spans="2:31" ht="15" x14ac:dyDescent="0.25">
      <c r="B2207"/>
      <c r="C2207"/>
      <c r="D2207"/>
      <c r="E2207"/>
      <c r="F2207"/>
      <c r="G2207"/>
      <c r="H2207"/>
      <c r="I2207"/>
      <c r="J2207"/>
      <c r="K2207"/>
      <c r="L2207"/>
      <c r="M2207"/>
      <c r="N2207"/>
      <c r="O2207"/>
      <c r="P2207"/>
      <c r="Q2207"/>
      <c r="R2207"/>
      <c r="T2207"/>
      <c r="U2207"/>
      <c r="V2207"/>
      <c r="W2207"/>
      <c r="X2207" s="75"/>
      <c r="Y2207"/>
      <c r="Z2207"/>
      <c r="AA2207"/>
      <c r="AB2207"/>
      <c r="AC2207"/>
      <c r="AD2207"/>
      <c r="AE2207"/>
    </row>
    <row r="2208" spans="2:31" ht="15" x14ac:dyDescent="0.25">
      <c r="B2208"/>
      <c r="C2208"/>
      <c r="D2208"/>
      <c r="E2208"/>
      <c r="F2208"/>
      <c r="G2208"/>
      <c r="H2208"/>
      <c r="I2208"/>
      <c r="J2208"/>
      <c r="K2208"/>
      <c r="L2208"/>
      <c r="M2208"/>
      <c r="N2208"/>
      <c r="O2208"/>
      <c r="P2208"/>
      <c r="Q2208"/>
      <c r="R2208"/>
      <c r="T2208"/>
      <c r="U2208"/>
      <c r="V2208"/>
      <c r="W2208"/>
      <c r="X2208" s="75"/>
      <c r="Y2208"/>
      <c r="Z2208"/>
      <c r="AA2208"/>
      <c r="AB2208"/>
      <c r="AC2208"/>
      <c r="AD2208"/>
      <c r="AE2208"/>
    </row>
    <row r="2209" spans="2:31" ht="15" x14ac:dyDescent="0.25">
      <c r="B2209"/>
      <c r="C2209"/>
      <c r="D2209"/>
      <c r="E2209"/>
      <c r="F2209"/>
      <c r="G2209"/>
      <c r="H2209"/>
      <c r="I2209"/>
      <c r="J2209"/>
      <c r="K2209"/>
      <c r="L2209"/>
      <c r="M2209"/>
      <c r="N2209"/>
      <c r="O2209"/>
      <c r="P2209"/>
      <c r="Q2209"/>
      <c r="R2209"/>
      <c r="T2209"/>
      <c r="U2209"/>
      <c r="V2209"/>
      <c r="W2209"/>
      <c r="X2209" s="75"/>
      <c r="Y2209"/>
      <c r="Z2209" s="75"/>
      <c r="AA2209" s="75"/>
      <c r="AB2209"/>
      <c r="AC2209"/>
      <c r="AD2209"/>
      <c r="AE2209"/>
    </row>
    <row r="2210" spans="2:31" ht="15" x14ac:dyDescent="0.25">
      <c r="B2210"/>
      <c r="C2210"/>
      <c r="D2210"/>
      <c r="E2210"/>
      <c r="F2210"/>
      <c r="G2210"/>
      <c r="H2210"/>
      <c r="I2210"/>
      <c r="J2210"/>
      <c r="K2210"/>
      <c r="L2210"/>
      <c r="M2210"/>
      <c r="N2210"/>
      <c r="O2210"/>
      <c r="P2210"/>
      <c r="Q2210"/>
      <c r="R2210"/>
      <c r="T2210"/>
      <c r="U2210"/>
      <c r="V2210"/>
      <c r="W2210"/>
      <c r="X2210" s="75"/>
      <c r="Y2210"/>
      <c r="Z2210"/>
      <c r="AA2210"/>
      <c r="AB2210"/>
      <c r="AC2210"/>
      <c r="AD2210"/>
      <c r="AE2210"/>
    </row>
    <row r="2211" spans="2:31" ht="15" x14ac:dyDescent="0.25">
      <c r="B2211"/>
      <c r="C2211"/>
      <c r="D2211"/>
      <c r="E2211"/>
      <c r="F2211"/>
      <c r="G2211"/>
      <c r="H2211"/>
      <c r="I2211"/>
      <c r="J2211"/>
      <c r="K2211"/>
      <c r="L2211"/>
      <c r="M2211"/>
      <c r="N2211"/>
      <c r="O2211"/>
      <c r="P2211"/>
      <c r="Q2211"/>
      <c r="R2211"/>
      <c r="T2211"/>
      <c r="U2211"/>
      <c r="V2211"/>
      <c r="W2211"/>
      <c r="X2211" s="75"/>
      <c r="Y2211"/>
      <c r="Z2211"/>
      <c r="AA2211"/>
      <c r="AB2211"/>
      <c r="AC2211"/>
      <c r="AD2211"/>
      <c r="AE2211"/>
    </row>
    <row r="2212" spans="2:31" ht="15" x14ac:dyDescent="0.25">
      <c r="B2212"/>
      <c r="C2212"/>
      <c r="D2212"/>
      <c r="E2212"/>
      <c r="F2212"/>
      <c r="G2212"/>
      <c r="H2212"/>
      <c r="I2212"/>
      <c r="J2212"/>
      <c r="K2212"/>
      <c r="L2212"/>
      <c r="M2212"/>
      <c r="N2212"/>
      <c r="O2212"/>
      <c r="P2212"/>
      <c r="Q2212"/>
      <c r="R2212"/>
      <c r="T2212"/>
      <c r="U2212"/>
      <c r="V2212"/>
      <c r="W2212"/>
      <c r="X2212" s="75"/>
      <c r="Y2212"/>
      <c r="Z2212" s="75"/>
      <c r="AA2212" s="75"/>
      <c r="AB2212"/>
      <c r="AC2212"/>
      <c r="AD2212"/>
      <c r="AE2212"/>
    </row>
    <row r="2213" spans="2:31" ht="15" x14ac:dyDescent="0.25">
      <c r="B2213"/>
      <c r="C2213"/>
      <c r="D2213"/>
      <c r="E2213"/>
      <c r="F2213"/>
      <c r="G2213"/>
      <c r="H2213"/>
      <c r="I2213"/>
      <c r="J2213"/>
      <c r="K2213"/>
      <c r="L2213"/>
      <c r="M2213"/>
      <c r="N2213"/>
      <c r="O2213"/>
      <c r="P2213"/>
      <c r="Q2213"/>
      <c r="R2213"/>
      <c r="T2213"/>
      <c r="U2213"/>
      <c r="V2213"/>
      <c r="W2213"/>
      <c r="X2213" s="75"/>
      <c r="Y2213"/>
      <c r="Z2213" s="75"/>
      <c r="AA2213" s="75"/>
      <c r="AB2213"/>
      <c r="AC2213"/>
      <c r="AD2213"/>
      <c r="AE2213"/>
    </row>
    <row r="2214" spans="2:31" ht="15" x14ac:dyDescent="0.25">
      <c r="B2214"/>
      <c r="C2214"/>
      <c r="D2214"/>
      <c r="E2214"/>
      <c r="F2214"/>
      <c r="G2214"/>
      <c r="H2214"/>
      <c r="I2214"/>
      <c r="J2214"/>
      <c r="K2214"/>
      <c r="L2214"/>
      <c r="M2214"/>
      <c r="N2214"/>
      <c r="O2214"/>
      <c r="P2214"/>
      <c r="Q2214"/>
      <c r="R2214"/>
      <c r="T2214"/>
      <c r="U2214"/>
      <c r="V2214"/>
      <c r="W2214"/>
      <c r="X2214" s="75"/>
      <c r="Y2214"/>
      <c r="Z2214"/>
      <c r="AA2214"/>
      <c r="AB2214"/>
      <c r="AC2214"/>
      <c r="AD2214"/>
      <c r="AE2214"/>
    </row>
    <row r="2215" spans="2:31" ht="15" x14ac:dyDescent="0.25">
      <c r="B2215"/>
      <c r="C2215"/>
      <c r="D2215"/>
      <c r="E2215"/>
      <c r="F2215"/>
      <c r="G2215"/>
      <c r="H2215"/>
      <c r="I2215"/>
      <c r="J2215"/>
      <c r="K2215"/>
      <c r="L2215"/>
      <c r="M2215"/>
      <c r="N2215"/>
      <c r="O2215"/>
      <c r="P2215"/>
      <c r="Q2215"/>
      <c r="R2215"/>
      <c r="T2215"/>
      <c r="U2215"/>
      <c r="V2215"/>
      <c r="W2215"/>
      <c r="X2215" s="75"/>
      <c r="Y2215"/>
      <c r="Z2215"/>
      <c r="AA2215"/>
      <c r="AB2215"/>
      <c r="AC2215"/>
      <c r="AD2215"/>
      <c r="AE2215"/>
    </row>
    <row r="2216" spans="2:31" ht="15" x14ac:dyDescent="0.25">
      <c r="B2216"/>
      <c r="C2216"/>
      <c r="D2216"/>
      <c r="E2216"/>
      <c r="F2216"/>
      <c r="G2216"/>
      <c r="H2216"/>
      <c r="I2216"/>
      <c r="J2216"/>
      <c r="K2216"/>
      <c r="L2216"/>
      <c r="M2216"/>
      <c r="N2216"/>
      <c r="O2216"/>
      <c r="P2216"/>
      <c r="Q2216"/>
      <c r="R2216"/>
      <c r="T2216"/>
      <c r="U2216"/>
      <c r="V2216"/>
      <c r="W2216"/>
      <c r="X2216" s="75"/>
      <c r="Y2216"/>
      <c r="Z2216"/>
      <c r="AA2216"/>
      <c r="AB2216"/>
      <c r="AC2216"/>
      <c r="AD2216"/>
      <c r="AE2216"/>
    </row>
    <row r="2217" spans="2:31" ht="15" x14ac:dyDescent="0.25">
      <c r="B2217"/>
      <c r="C2217"/>
      <c r="D2217"/>
      <c r="E2217"/>
      <c r="F2217"/>
      <c r="G2217"/>
      <c r="H2217"/>
      <c r="I2217"/>
      <c r="J2217"/>
      <c r="K2217"/>
      <c r="L2217"/>
      <c r="M2217"/>
      <c r="N2217"/>
      <c r="O2217"/>
      <c r="P2217"/>
      <c r="Q2217"/>
      <c r="R2217"/>
      <c r="T2217"/>
      <c r="U2217"/>
      <c r="V2217"/>
      <c r="W2217"/>
      <c r="X2217" s="75"/>
      <c r="Y2217"/>
      <c r="Z2217" s="75"/>
      <c r="AA2217" s="75"/>
      <c r="AB2217"/>
      <c r="AC2217"/>
      <c r="AD2217"/>
      <c r="AE2217"/>
    </row>
    <row r="2218" spans="2:31" ht="15" x14ac:dyDescent="0.25">
      <c r="B2218"/>
      <c r="C2218"/>
      <c r="D2218"/>
      <c r="E2218"/>
      <c r="F2218"/>
      <c r="G2218"/>
      <c r="H2218"/>
      <c r="I2218"/>
      <c r="J2218"/>
      <c r="K2218"/>
      <c r="L2218"/>
      <c r="M2218"/>
      <c r="N2218"/>
      <c r="O2218"/>
      <c r="P2218"/>
      <c r="Q2218"/>
      <c r="R2218"/>
      <c r="T2218"/>
      <c r="U2218"/>
      <c r="V2218"/>
      <c r="W2218"/>
      <c r="X2218" s="75"/>
      <c r="Y2218"/>
      <c r="Z2218"/>
      <c r="AA2218"/>
      <c r="AB2218"/>
      <c r="AC2218"/>
      <c r="AD2218"/>
      <c r="AE2218"/>
    </row>
    <row r="2219" spans="2:31" ht="15" x14ac:dyDescent="0.25">
      <c r="B2219"/>
      <c r="C2219"/>
      <c r="D2219"/>
      <c r="E2219"/>
      <c r="F2219"/>
      <c r="G2219"/>
      <c r="H2219"/>
      <c r="I2219"/>
      <c r="J2219"/>
      <c r="K2219"/>
      <c r="L2219"/>
      <c r="M2219"/>
      <c r="N2219"/>
      <c r="O2219"/>
      <c r="P2219"/>
      <c r="Q2219"/>
      <c r="R2219"/>
      <c r="T2219"/>
      <c r="U2219"/>
      <c r="V2219"/>
      <c r="W2219"/>
      <c r="X2219" s="75"/>
      <c r="Y2219"/>
      <c r="Z2219"/>
      <c r="AA2219"/>
      <c r="AB2219"/>
      <c r="AC2219"/>
      <c r="AD2219"/>
      <c r="AE2219"/>
    </row>
    <row r="2220" spans="2:31" ht="15" x14ac:dyDescent="0.25">
      <c r="B2220"/>
      <c r="C2220"/>
      <c r="D2220"/>
      <c r="E2220"/>
      <c r="F2220"/>
      <c r="G2220"/>
      <c r="H2220"/>
      <c r="I2220"/>
      <c r="J2220"/>
      <c r="K2220"/>
      <c r="L2220"/>
      <c r="M2220"/>
      <c r="N2220"/>
      <c r="O2220"/>
      <c r="P2220"/>
      <c r="Q2220"/>
      <c r="R2220"/>
      <c r="T2220"/>
      <c r="U2220"/>
      <c r="V2220"/>
      <c r="W2220"/>
      <c r="X2220" s="75"/>
      <c r="Y2220"/>
      <c r="Z2220"/>
      <c r="AA2220"/>
      <c r="AB2220"/>
      <c r="AC2220"/>
      <c r="AD2220"/>
      <c r="AE2220"/>
    </row>
    <row r="2221" spans="2:31" ht="15" x14ac:dyDescent="0.25">
      <c r="B2221"/>
      <c r="C2221"/>
      <c r="D2221"/>
      <c r="E2221"/>
      <c r="F2221"/>
      <c r="G2221"/>
      <c r="H2221"/>
      <c r="I2221"/>
      <c r="J2221"/>
      <c r="K2221"/>
      <c r="L2221"/>
      <c r="M2221"/>
      <c r="N2221"/>
      <c r="O2221"/>
      <c r="P2221"/>
      <c r="Q2221"/>
      <c r="R2221"/>
      <c r="T2221"/>
      <c r="U2221"/>
      <c r="V2221"/>
      <c r="W2221"/>
      <c r="X2221" s="75"/>
      <c r="Y2221"/>
      <c r="Z2221" s="75"/>
      <c r="AA2221" s="75"/>
      <c r="AB2221"/>
      <c r="AC2221"/>
      <c r="AD2221"/>
      <c r="AE2221"/>
    </row>
    <row r="2222" spans="2:31" ht="15" x14ac:dyDescent="0.25">
      <c r="B2222"/>
      <c r="C2222"/>
      <c r="D2222"/>
      <c r="E2222"/>
      <c r="F2222"/>
      <c r="G2222"/>
      <c r="H2222"/>
      <c r="I2222"/>
      <c r="J2222"/>
      <c r="K2222"/>
      <c r="L2222"/>
      <c r="M2222"/>
      <c r="N2222"/>
      <c r="O2222"/>
      <c r="P2222"/>
      <c r="Q2222"/>
      <c r="R2222"/>
      <c r="T2222"/>
      <c r="U2222"/>
      <c r="V2222"/>
      <c r="W2222"/>
      <c r="X2222" s="75"/>
      <c r="Y2222"/>
      <c r="Z2222" s="75"/>
      <c r="AA2222" s="75"/>
      <c r="AB2222"/>
      <c r="AC2222"/>
      <c r="AD2222"/>
      <c r="AE2222"/>
    </row>
    <row r="2223" spans="2:31" ht="15" x14ac:dyDescent="0.25">
      <c r="B2223"/>
      <c r="C2223"/>
      <c r="D2223"/>
      <c r="E2223"/>
      <c r="F2223"/>
      <c r="G2223"/>
      <c r="H2223"/>
      <c r="I2223"/>
      <c r="J2223"/>
      <c r="K2223"/>
      <c r="L2223"/>
      <c r="M2223"/>
      <c r="N2223"/>
      <c r="O2223"/>
      <c r="P2223"/>
      <c r="Q2223"/>
      <c r="R2223"/>
      <c r="T2223"/>
      <c r="U2223"/>
      <c r="V2223"/>
      <c r="W2223"/>
      <c r="X2223" s="75"/>
      <c r="Y2223"/>
      <c r="Z2223"/>
      <c r="AA2223"/>
      <c r="AB2223"/>
      <c r="AC2223"/>
      <c r="AD2223"/>
      <c r="AE2223"/>
    </row>
    <row r="2224" spans="2:31" ht="15" x14ac:dyDescent="0.25">
      <c r="B2224"/>
      <c r="C2224"/>
      <c r="D2224"/>
      <c r="E2224"/>
      <c r="F2224"/>
      <c r="G2224"/>
      <c r="H2224"/>
      <c r="I2224"/>
      <c r="J2224"/>
      <c r="K2224"/>
      <c r="L2224"/>
      <c r="M2224"/>
      <c r="N2224"/>
      <c r="O2224"/>
      <c r="P2224"/>
      <c r="Q2224"/>
      <c r="R2224"/>
      <c r="T2224"/>
      <c r="U2224"/>
      <c r="V2224"/>
      <c r="W2224"/>
      <c r="X2224" s="75"/>
      <c r="Y2224"/>
      <c r="Z2224"/>
      <c r="AA2224"/>
      <c r="AB2224"/>
      <c r="AC2224"/>
      <c r="AD2224"/>
      <c r="AE2224"/>
    </row>
    <row r="2225" spans="2:31" ht="15" x14ac:dyDescent="0.25">
      <c r="B2225"/>
      <c r="C2225"/>
      <c r="D2225"/>
      <c r="E2225"/>
      <c r="F2225"/>
      <c r="G2225"/>
      <c r="H2225"/>
      <c r="I2225"/>
      <c r="J2225"/>
      <c r="K2225"/>
      <c r="L2225"/>
      <c r="M2225"/>
      <c r="N2225"/>
      <c r="O2225"/>
      <c r="P2225"/>
      <c r="Q2225"/>
      <c r="R2225"/>
      <c r="T2225"/>
      <c r="U2225"/>
      <c r="V2225"/>
      <c r="W2225"/>
      <c r="X2225" s="75"/>
      <c r="Y2225"/>
      <c r="Z2225"/>
      <c r="AA2225"/>
      <c r="AB2225"/>
      <c r="AC2225"/>
      <c r="AD2225"/>
      <c r="AE2225"/>
    </row>
    <row r="2226" spans="2:31" ht="15" x14ac:dyDescent="0.25">
      <c r="B2226"/>
      <c r="C2226"/>
      <c r="D2226"/>
      <c r="E2226"/>
      <c r="F2226"/>
      <c r="G2226"/>
      <c r="H2226"/>
      <c r="I2226"/>
      <c r="J2226"/>
      <c r="K2226"/>
      <c r="L2226"/>
      <c r="M2226"/>
      <c r="N2226"/>
      <c r="O2226"/>
      <c r="P2226"/>
      <c r="Q2226"/>
      <c r="R2226"/>
      <c r="T2226"/>
      <c r="U2226"/>
      <c r="V2226"/>
      <c r="W2226"/>
      <c r="X2226" s="75"/>
      <c r="Y2226"/>
      <c r="Z2226" s="75"/>
      <c r="AA2226" s="75"/>
      <c r="AB2226"/>
      <c r="AC2226"/>
      <c r="AD2226"/>
      <c r="AE2226"/>
    </row>
    <row r="2227" spans="2:31" ht="15" x14ac:dyDescent="0.25">
      <c r="B2227"/>
      <c r="C2227"/>
      <c r="D2227"/>
      <c r="E2227"/>
      <c r="F2227"/>
      <c r="G2227"/>
      <c r="H2227"/>
      <c r="I2227"/>
      <c r="J2227"/>
      <c r="K2227"/>
      <c r="L2227"/>
      <c r="M2227"/>
      <c r="N2227"/>
      <c r="O2227"/>
      <c r="P2227"/>
      <c r="Q2227"/>
      <c r="R2227"/>
      <c r="T2227"/>
      <c r="U2227"/>
      <c r="V2227"/>
      <c r="W2227"/>
      <c r="X2227" s="75"/>
      <c r="Y2227"/>
      <c r="Z2227" s="75"/>
      <c r="AA2227" s="75"/>
      <c r="AB2227"/>
      <c r="AC2227"/>
      <c r="AD2227"/>
      <c r="AE2227"/>
    </row>
    <row r="2228" spans="2:31" ht="15" x14ac:dyDescent="0.25">
      <c r="B2228"/>
      <c r="C2228"/>
      <c r="D2228"/>
      <c r="E2228"/>
      <c r="F2228"/>
      <c r="G2228"/>
      <c r="H2228"/>
      <c r="I2228"/>
      <c r="J2228"/>
      <c r="K2228"/>
      <c r="L2228"/>
      <c r="M2228"/>
      <c r="N2228"/>
      <c r="O2228"/>
      <c r="P2228"/>
      <c r="Q2228"/>
      <c r="R2228"/>
      <c r="T2228"/>
      <c r="U2228"/>
      <c r="V2228"/>
      <c r="W2228"/>
      <c r="X2228" s="75"/>
      <c r="Y2228"/>
      <c r="Z2228"/>
      <c r="AA2228"/>
      <c r="AB2228"/>
      <c r="AC2228"/>
      <c r="AD2228"/>
      <c r="AE2228"/>
    </row>
    <row r="2229" spans="2:31" ht="15" x14ac:dyDescent="0.25">
      <c r="B2229"/>
      <c r="C2229"/>
      <c r="D2229"/>
      <c r="E2229"/>
      <c r="F2229"/>
      <c r="G2229"/>
      <c r="H2229"/>
      <c r="I2229"/>
      <c r="J2229"/>
      <c r="K2229"/>
      <c r="L2229"/>
      <c r="M2229"/>
      <c r="N2229"/>
      <c r="O2229"/>
      <c r="P2229"/>
      <c r="Q2229"/>
      <c r="R2229"/>
      <c r="T2229"/>
      <c r="U2229"/>
      <c r="V2229"/>
      <c r="W2229"/>
      <c r="X2229" s="75"/>
      <c r="Y2229"/>
      <c r="Z2229"/>
      <c r="AA2229"/>
      <c r="AB2229"/>
      <c r="AC2229"/>
      <c r="AD2229"/>
      <c r="AE2229"/>
    </row>
    <row r="2230" spans="2:31" ht="15" x14ac:dyDescent="0.25">
      <c r="B2230"/>
      <c r="C2230"/>
      <c r="D2230"/>
      <c r="E2230"/>
      <c r="F2230"/>
      <c r="G2230"/>
      <c r="H2230"/>
      <c r="I2230"/>
      <c r="J2230"/>
      <c r="K2230"/>
      <c r="L2230"/>
      <c r="M2230"/>
      <c r="N2230"/>
      <c r="O2230"/>
      <c r="P2230"/>
      <c r="Q2230"/>
      <c r="R2230"/>
      <c r="T2230"/>
      <c r="U2230"/>
      <c r="V2230"/>
      <c r="W2230"/>
      <c r="X2230" s="75"/>
      <c r="Y2230"/>
      <c r="Z2230"/>
      <c r="AA2230"/>
      <c r="AB2230"/>
      <c r="AC2230"/>
      <c r="AD2230"/>
      <c r="AE2230"/>
    </row>
    <row r="2231" spans="2:31" ht="15" x14ac:dyDescent="0.25">
      <c r="B2231"/>
      <c r="C2231"/>
      <c r="D2231"/>
      <c r="E2231"/>
      <c r="F2231"/>
      <c r="G2231"/>
      <c r="H2231"/>
      <c r="I2231"/>
      <c r="J2231"/>
      <c r="K2231"/>
      <c r="L2231"/>
      <c r="M2231"/>
      <c r="N2231"/>
      <c r="O2231"/>
      <c r="P2231"/>
      <c r="Q2231"/>
      <c r="R2231"/>
      <c r="T2231"/>
      <c r="U2231"/>
      <c r="V2231"/>
      <c r="W2231"/>
      <c r="X2231" s="75"/>
      <c r="Y2231"/>
      <c r="Z2231"/>
      <c r="AA2231"/>
      <c r="AB2231"/>
      <c r="AC2231"/>
      <c r="AD2231"/>
      <c r="AE2231"/>
    </row>
    <row r="2232" spans="2:31" ht="15" x14ac:dyDescent="0.25">
      <c r="B2232"/>
      <c r="C2232"/>
      <c r="D2232"/>
      <c r="E2232"/>
      <c r="F2232"/>
      <c r="G2232"/>
      <c r="H2232"/>
      <c r="I2232"/>
      <c r="J2232"/>
      <c r="K2232"/>
      <c r="L2232"/>
      <c r="M2232"/>
      <c r="N2232"/>
      <c r="O2232"/>
      <c r="P2232"/>
      <c r="Q2232"/>
      <c r="R2232"/>
      <c r="T2232"/>
      <c r="U2232"/>
      <c r="V2232"/>
      <c r="W2232"/>
      <c r="X2232" s="75"/>
      <c r="Y2232"/>
      <c r="Z2232"/>
      <c r="AA2232"/>
      <c r="AB2232"/>
      <c r="AC2232"/>
      <c r="AD2232"/>
      <c r="AE2232"/>
    </row>
    <row r="2233" spans="2:31" ht="15" x14ac:dyDescent="0.25">
      <c r="B2233"/>
      <c r="C2233"/>
      <c r="D2233"/>
      <c r="E2233"/>
      <c r="F2233"/>
      <c r="G2233"/>
      <c r="H2233"/>
      <c r="I2233"/>
      <c r="J2233"/>
      <c r="K2233"/>
      <c r="L2233"/>
      <c r="M2233"/>
      <c r="N2233"/>
      <c r="O2233"/>
      <c r="P2233"/>
      <c r="Q2233"/>
      <c r="R2233"/>
      <c r="T2233"/>
      <c r="U2233"/>
      <c r="V2233"/>
      <c r="W2233"/>
      <c r="X2233" s="75"/>
      <c r="Y2233"/>
      <c r="Z2233"/>
      <c r="AA2233"/>
      <c r="AB2233"/>
      <c r="AC2233"/>
      <c r="AD2233"/>
      <c r="AE2233"/>
    </row>
    <row r="2234" spans="2:31" ht="15" x14ac:dyDescent="0.25">
      <c r="B2234"/>
      <c r="C2234"/>
      <c r="D2234"/>
      <c r="E2234"/>
      <c r="F2234"/>
      <c r="G2234"/>
      <c r="H2234"/>
      <c r="I2234"/>
      <c r="J2234"/>
      <c r="K2234"/>
      <c r="L2234"/>
      <c r="M2234"/>
      <c r="N2234"/>
      <c r="O2234"/>
      <c r="P2234"/>
      <c r="Q2234"/>
      <c r="R2234"/>
      <c r="T2234"/>
      <c r="U2234"/>
      <c r="V2234"/>
      <c r="W2234"/>
      <c r="X2234" s="75"/>
      <c r="Y2234"/>
      <c r="Z2234" s="75"/>
      <c r="AA2234" s="75"/>
      <c r="AB2234"/>
      <c r="AC2234"/>
      <c r="AD2234"/>
      <c r="AE2234"/>
    </row>
    <row r="2235" spans="2:31" ht="15" x14ac:dyDescent="0.25">
      <c r="B2235"/>
      <c r="C2235"/>
      <c r="D2235"/>
      <c r="E2235"/>
      <c r="F2235"/>
      <c r="G2235"/>
      <c r="H2235"/>
      <c r="I2235"/>
      <c r="J2235"/>
      <c r="K2235"/>
      <c r="L2235"/>
      <c r="M2235"/>
      <c r="N2235"/>
      <c r="O2235"/>
      <c r="P2235"/>
      <c r="Q2235"/>
      <c r="R2235"/>
      <c r="T2235"/>
      <c r="U2235"/>
      <c r="V2235"/>
      <c r="W2235"/>
      <c r="X2235" s="75"/>
      <c r="Y2235"/>
      <c r="Z2235" s="75"/>
      <c r="AA2235" s="75"/>
      <c r="AB2235"/>
      <c r="AC2235"/>
      <c r="AD2235"/>
      <c r="AE2235"/>
    </row>
    <row r="2236" spans="2:31" ht="15" x14ac:dyDescent="0.25">
      <c r="B2236"/>
      <c r="C2236"/>
      <c r="D2236"/>
      <c r="E2236"/>
      <c r="F2236"/>
      <c r="G2236"/>
      <c r="H2236"/>
      <c r="I2236"/>
      <c r="J2236"/>
      <c r="K2236"/>
      <c r="L2236"/>
      <c r="M2236"/>
      <c r="N2236"/>
      <c r="O2236"/>
      <c r="P2236"/>
      <c r="Q2236"/>
      <c r="R2236"/>
      <c r="T2236"/>
      <c r="U2236"/>
      <c r="V2236"/>
      <c r="W2236"/>
      <c r="X2236" s="75"/>
      <c r="Y2236"/>
      <c r="Z2236"/>
      <c r="AA2236"/>
      <c r="AB2236"/>
      <c r="AC2236"/>
      <c r="AD2236"/>
      <c r="AE2236"/>
    </row>
    <row r="2237" spans="2:31" ht="15" x14ac:dyDescent="0.25">
      <c r="B2237"/>
      <c r="C2237"/>
      <c r="D2237"/>
      <c r="E2237"/>
      <c r="F2237"/>
      <c r="G2237"/>
      <c r="H2237"/>
      <c r="I2237"/>
      <c r="J2237"/>
      <c r="K2237"/>
      <c r="L2237"/>
      <c r="M2237"/>
      <c r="N2237"/>
      <c r="O2237"/>
      <c r="P2237"/>
      <c r="Q2237"/>
      <c r="R2237"/>
      <c r="T2237"/>
      <c r="U2237"/>
      <c r="V2237"/>
      <c r="W2237"/>
      <c r="X2237" s="75"/>
      <c r="Y2237"/>
      <c r="Z2237"/>
      <c r="AA2237"/>
      <c r="AB2237"/>
      <c r="AC2237"/>
      <c r="AD2237"/>
      <c r="AE2237"/>
    </row>
    <row r="2238" spans="2:31" ht="15" x14ac:dyDescent="0.25">
      <c r="B2238"/>
      <c r="C2238"/>
      <c r="D2238"/>
      <c r="E2238"/>
      <c r="F2238"/>
      <c r="G2238"/>
      <c r="H2238"/>
      <c r="I2238"/>
      <c r="J2238"/>
      <c r="K2238"/>
      <c r="L2238"/>
      <c r="M2238"/>
      <c r="N2238"/>
      <c r="O2238"/>
      <c r="P2238"/>
      <c r="Q2238"/>
      <c r="R2238"/>
      <c r="T2238"/>
      <c r="U2238"/>
      <c r="V2238"/>
      <c r="W2238"/>
      <c r="X2238" s="75"/>
      <c r="Y2238"/>
      <c r="Z2238"/>
      <c r="AA2238"/>
      <c r="AB2238"/>
      <c r="AC2238"/>
      <c r="AD2238"/>
      <c r="AE2238"/>
    </row>
    <row r="2239" spans="2:31" ht="15" x14ac:dyDescent="0.25">
      <c r="B2239"/>
      <c r="C2239"/>
      <c r="D2239"/>
      <c r="E2239"/>
      <c r="F2239"/>
      <c r="G2239"/>
      <c r="H2239"/>
      <c r="I2239"/>
      <c r="J2239"/>
      <c r="K2239"/>
      <c r="L2239"/>
      <c r="M2239"/>
      <c r="N2239"/>
      <c r="O2239"/>
      <c r="P2239"/>
      <c r="Q2239"/>
      <c r="R2239"/>
      <c r="T2239"/>
      <c r="U2239"/>
      <c r="V2239"/>
      <c r="W2239"/>
      <c r="X2239" s="75"/>
      <c r="Y2239"/>
      <c r="Z2239"/>
      <c r="AA2239"/>
      <c r="AB2239"/>
      <c r="AC2239"/>
      <c r="AD2239"/>
      <c r="AE2239"/>
    </row>
    <row r="2240" spans="2:31" ht="15" x14ac:dyDescent="0.25">
      <c r="B2240"/>
      <c r="C2240"/>
      <c r="D2240"/>
      <c r="E2240"/>
      <c r="F2240"/>
      <c r="G2240"/>
      <c r="H2240"/>
      <c r="I2240"/>
      <c r="J2240"/>
      <c r="K2240"/>
      <c r="L2240"/>
      <c r="M2240"/>
      <c r="N2240"/>
      <c r="O2240"/>
      <c r="P2240"/>
      <c r="Q2240"/>
      <c r="R2240"/>
      <c r="T2240"/>
      <c r="U2240"/>
      <c r="V2240"/>
      <c r="W2240"/>
      <c r="X2240" s="75"/>
      <c r="Y2240"/>
      <c r="Z2240"/>
      <c r="AA2240"/>
      <c r="AB2240"/>
      <c r="AC2240"/>
      <c r="AD2240"/>
      <c r="AE2240"/>
    </row>
    <row r="2241" spans="2:31" ht="15" x14ac:dyDescent="0.25">
      <c r="B2241"/>
      <c r="C2241"/>
      <c r="D2241"/>
      <c r="E2241"/>
      <c r="F2241"/>
      <c r="G2241"/>
      <c r="H2241"/>
      <c r="I2241"/>
      <c r="J2241"/>
      <c r="K2241"/>
      <c r="L2241"/>
      <c r="M2241"/>
      <c r="N2241"/>
      <c r="O2241"/>
      <c r="P2241"/>
      <c r="Q2241"/>
      <c r="R2241"/>
      <c r="T2241"/>
      <c r="U2241"/>
      <c r="V2241"/>
      <c r="W2241"/>
      <c r="X2241" s="75"/>
      <c r="Y2241"/>
      <c r="Z2241"/>
      <c r="AA2241"/>
      <c r="AB2241"/>
      <c r="AC2241"/>
      <c r="AD2241"/>
      <c r="AE2241"/>
    </row>
    <row r="2242" spans="2:31" ht="15" x14ac:dyDescent="0.25">
      <c r="B2242"/>
      <c r="C2242"/>
      <c r="D2242"/>
      <c r="E2242"/>
      <c r="F2242"/>
      <c r="G2242"/>
      <c r="H2242"/>
      <c r="I2242"/>
      <c r="J2242"/>
      <c r="K2242"/>
      <c r="L2242"/>
      <c r="M2242"/>
      <c r="N2242"/>
      <c r="O2242"/>
      <c r="P2242"/>
      <c r="Q2242"/>
      <c r="R2242"/>
      <c r="T2242"/>
      <c r="U2242"/>
      <c r="V2242"/>
      <c r="W2242"/>
      <c r="X2242" s="75"/>
      <c r="Y2242"/>
      <c r="Z2242" s="75"/>
      <c r="AA2242" s="75"/>
      <c r="AB2242"/>
      <c r="AC2242"/>
      <c r="AD2242"/>
      <c r="AE2242"/>
    </row>
    <row r="2243" spans="2:31" ht="15" x14ac:dyDescent="0.25">
      <c r="B2243"/>
      <c r="C2243"/>
      <c r="D2243"/>
      <c r="E2243"/>
      <c r="F2243"/>
      <c r="G2243"/>
      <c r="H2243"/>
      <c r="I2243"/>
      <c r="J2243"/>
      <c r="K2243"/>
      <c r="L2243"/>
      <c r="M2243"/>
      <c r="N2243"/>
      <c r="O2243"/>
      <c r="P2243"/>
      <c r="Q2243"/>
      <c r="R2243"/>
      <c r="T2243"/>
      <c r="U2243"/>
      <c r="V2243"/>
      <c r="W2243"/>
      <c r="X2243" s="75"/>
      <c r="Y2243"/>
      <c r="Z2243"/>
      <c r="AA2243"/>
      <c r="AB2243"/>
      <c r="AC2243"/>
      <c r="AD2243"/>
      <c r="AE2243"/>
    </row>
    <row r="2244" spans="2:31" ht="15" x14ac:dyDescent="0.25">
      <c r="B2244"/>
      <c r="C2244"/>
      <c r="D2244"/>
      <c r="E2244"/>
      <c r="F2244"/>
      <c r="G2244"/>
      <c r="H2244"/>
      <c r="I2244"/>
      <c r="J2244"/>
      <c r="K2244"/>
      <c r="L2244"/>
      <c r="M2244"/>
      <c r="N2244"/>
      <c r="O2244"/>
      <c r="P2244"/>
      <c r="Q2244"/>
      <c r="R2244"/>
      <c r="T2244"/>
      <c r="U2244"/>
      <c r="V2244"/>
      <c r="W2244"/>
      <c r="X2244" s="75"/>
      <c r="Y2244"/>
      <c r="Z2244" s="75"/>
      <c r="AA2244"/>
      <c r="AB2244"/>
      <c r="AC2244"/>
      <c r="AD2244"/>
      <c r="AE2244"/>
    </row>
    <row r="2245" spans="2:31" ht="15" x14ac:dyDescent="0.25">
      <c r="B2245"/>
      <c r="C2245"/>
      <c r="D2245"/>
      <c r="E2245"/>
      <c r="F2245"/>
      <c r="G2245"/>
      <c r="H2245"/>
      <c r="I2245"/>
      <c r="J2245"/>
      <c r="K2245"/>
      <c r="L2245"/>
      <c r="M2245"/>
      <c r="N2245"/>
      <c r="O2245"/>
      <c r="P2245"/>
      <c r="Q2245"/>
      <c r="R2245"/>
      <c r="T2245"/>
      <c r="U2245"/>
      <c r="V2245"/>
      <c r="W2245"/>
      <c r="X2245" s="75"/>
      <c r="Y2245"/>
      <c r="Z2245" s="75"/>
      <c r="AA2245"/>
      <c r="AB2245"/>
      <c r="AC2245"/>
      <c r="AD2245"/>
      <c r="AE2245"/>
    </row>
    <row r="2246" spans="2:31" ht="15" x14ac:dyDescent="0.25">
      <c r="B2246"/>
      <c r="C2246"/>
      <c r="D2246"/>
      <c r="E2246"/>
      <c r="F2246"/>
      <c r="G2246"/>
      <c r="H2246"/>
      <c r="I2246"/>
      <c r="J2246"/>
      <c r="K2246"/>
      <c r="L2246"/>
      <c r="M2246"/>
      <c r="N2246"/>
      <c r="O2246"/>
      <c r="P2246"/>
      <c r="Q2246"/>
      <c r="R2246"/>
      <c r="T2246"/>
      <c r="U2246"/>
      <c r="V2246"/>
      <c r="W2246"/>
      <c r="X2246" s="75"/>
      <c r="Y2246"/>
      <c r="Z2246" s="75"/>
      <c r="AA2246" s="75"/>
      <c r="AB2246"/>
      <c r="AC2246"/>
      <c r="AD2246"/>
      <c r="AE2246"/>
    </row>
    <row r="2247" spans="2:31" ht="15" x14ac:dyDescent="0.25">
      <c r="B2247"/>
      <c r="C2247"/>
      <c r="D2247"/>
      <c r="E2247"/>
      <c r="F2247"/>
      <c r="G2247"/>
      <c r="H2247"/>
      <c r="I2247"/>
      <c r="J2247"/>
      <c r="K2247"/>
      <c r="L2247"/>
      <c r="M2247"/>
      <c r="N2247"/>
      <c r="O2247"/>
      <c r="P2247"/>
      <c r="Q2247"/>
      <c r="R2247"/>
      <c r="T2247"/>
      <c r="U2247"/>
      <c r="V2247"/>
      <c r="W2247"/>
      <c r="X2247" s="75"/>
      <c r="Y2247"/>
      <c r="Z2247" s="75"/>
      <c r="AA2247" s="75"/>
      <c r="AB2247"/>
      <c r="AC2247"/>
      <c r="AD2247"/>
      <c r="AE2247"/>
    </row>
    <row r="2248" spans="2:31" ht="15" x14ac:dyDescent="0.25">
      <c r="B2248"/>
      <c r="C2248"/>
      <c r="D2248"/>
      <c r="E2248"/>
      <c r="F2248"/>
      <c r="G2248"/>
      <c r="H2248"/>
      <c r="I2248"/>
      <c r="J2248"/>
      <c r="K2248"/>
      <c r="L2248"/>
      <c r="M2248"/>
      <c r="N2248"/>
      <c r="O2248"/>
      <c r="P2248"/>
      <c r="Q2248"/>
      <c r="R2248"/>
      <c r="T2248"/>
      <c r="U2248"/>
      <c r="V2248"/>
      <c r="W2248"/>
      <c r="X2248" s="75"/>
      <c r="Y2248"/>
      <c r="Z2248"/>
      <c r="AA2248"/>
      <c r="AB2248"/>
      <c r="AC2248"/>
      <c r="AD2248"/>
      <c r="AE2248"/>
    </row>
    <row r="2249" spans="2:31" ht="15" x14ac:dyDescent="0.25">
      <c r="B2249"/>
      <c r="C2249"/>
      <c r="D2249"/>
      <c r="E2249"/>
      <c r="F2249"/>
      <c r="G2249"/>
      <c r="H2249"/>
      <c r="I2249"/>
      <c r="J2249"/>
      <c r="K2249"/>
      <c r="L2249"/>
      <c r="M2249"/>
      <c r="N2249"/>
      <c r="O2249"/>
      <c r="P2249"/>
      <c r="Q2249"/>
      <c r="R2249"/>
      <c r="T2249"/>
      <c r="U2249"/>
      <c r="V2249"/>
      <c r="W2249"/>
      <c r="X2249" s="75"/>
      <c r="Y2249"/>
      <c r="Z2249"/>
      <c r="AA2249"/>
      <c r="AB2249"/>
      <c r="AC2249"/>
      <c r="AD2249"/>
      <c r="AE2249"/>
    </row>
    <row r="2250" spans="2:31" ht="15" x14ac:dyDescent="0.25">
      <c r="B2250"/>
      <c r="C2250"/>
      <c r="D2250"/>
      <c r="E2250"/>
      <c r="F2250"/>
      <c r="G2250"/>
      <c r="H2250"/>
      <c r="I2250"/>
      <c r="J2250"/>
      <c r="K2250"/>
      <c r="L2250"/>
      <c r="M2250"/>
      <c r="N2250"/>
      <c r="O2250"/>
      <c r="P2250"/>
      <c r="Q2250"/>
      <c r="R2250"/>
      <c r="T2250"/>
      <c r="U2250"/>
      <c r="V2250"/>
      <c r="W2250"/>
      <c r="X2250" s="75"/>
      <c r="Y2250"/>
      <c r="Z2250" s="75"/>
      <c r="AA2250" s="75"/>
      <c r="AB2250"/>
      <c r="AC2250"/>
      <c r="AD2250"/>
      <c r="AE2250"/>
    </row>
    <row r="2251" spans="2:31" ht="15" x14ac:dyDescent="0.25">
      <c r="B2251"/>
      <c r="C2251"/>
      <c r="D2251"/>
      <c r="E2251"/>
      <c r="F2251"/>
      <c r="G2251"/>
      <c r="H2251"/>
      <c r="I2251"/>
      <c r="J2251"/>
      <c r="K2251"/>
      <c r="L2251"/>
      <c r="M2251"/>
      <c r="N2251"/>
      <c r="O2251"/>
      <c r="P2251"/>
      <c r="Q2251"/>
      <c r="R2251"/>
      <c r="T2251"/>
      <c r="U2251"/>
      <c r="V2251"/>
      <c r="W2251"/>
      <c r="X2251" s="75"/>
      <c r="Y2251"/>
      <c r="Z2251" s="75"/>
      <c r="AA2251" s="75"/>
      <c r="AB2251"/>
      <c r="AC2251"/>
      <c r="AD2251"/>
      <c r="AE2251"/>
    </row>
    <row r="2252" spans="2:31" ht="15" x14ac:dyDescent="0.25">
      <c r="B2252"/>
      <c r="C2252"/>
      <c r="D2252"/>
      <c r="E2252"/>
      <c r="F2252"/>
      <c r="G2252"/>
      <c r="H2252"/>
      <c r="I2252"/>
      <c r="J2252"/>
      <c r="K2252"/>
      <c r="L2252"/>
      <c r="M2252"/>
      <c r="N2252"/>
      <c r="O2252"/>
      <c r="P2252"/>
      <c r="Q2252"/>
      <c r="R2252"/>
      <c r="T2252"/>
      <c r="U2252"/>
      <c r="V2252"/>
      <c r="W2252"/>
      <c r="X2252" s="75"/>
      <c r="Y2252"/>
      <c r="Z2252" s="75"/>
      <c r="AA2252" s="75"/>
      <c r="AB2252"/>
      <c r="AC2252"/>
      <c r="AD2252"/>
      <c r="AE2252"/>
    </row>
    <row r="2253" spans="2:31" ht="15" x14ac:dyDescent="0.25">
      <c r="B2253"/>
      <c r="C2253"/>
      <c r="D2253"/>
      <c r="E2253"/>
      <c r="F2253"/>
      <c r="G2253"/>
      <c r="H2253"/>
      <c r="I2253"/>
      <c r="J2253"/>
      <c r="K2253"/>
      <c r="L2253"/>
      <c r="M2253"/>
      <c r="N2253"/>
      <c r="O2253"/>
      <c r="P2253"/>
      <c r="Q2253"/>
      <c r="R2253"/>
      <c r="T2253"/>
      <c r="U2253"/>
      <c r="V2253"/>
      <c r="W2253"/>
      <c r="X2253" s="75"/>
      <c r="Y2253"/>
      <c r="Z2253" s="75"/>
      <c r="AA2253"/>
      <c r="AB2253"/>
      <c r="AC2253"/>
      <c r="AD2253"/>
      <c r="AE2253"/>
    </row>
    <row r="2254" spans="2:31" ht="15" x14ac:dyDescent="0.25">
      <c r="B2254"/>
      <c r="C2254"/>
      <c r="D2254"/>
      <c r="E2254"/>
      <c r="F2254"/>
      <c r="G2254"/>
      <c r="H2254"/>
      <c r="I2254"/>
      <c r="J2254"/>
      <c r="K2254"/>
      <c r="L2254"/>
      <c r="M2254"/>
      <c r="N2254"/>
      <c r="O2254"/>
      <c r="P2254"/>
      <c r="Q2254"/>
      <c r="R2254"/>
      <c r="T2254"/>
      <c r="U2254"/>
      <c r="V2254"/>
      <c r="W2254"/>
      <c r="X2254" s="75"/>
      <c r="Y2254"/>
      <c r="Z2254"/>
      <c r="AA2254"/>
      <c r="AB2254"/>
      <c r="AC2254"/>
      <c r="AD2254"/>
      <c r="AE2254"/>
    </row>
    <row r="2255" spans="2:31" ht="15" x14ac:dyDescent="0.25">
      <c r="B2255"/>
      <c r="C2255"/>
      <c r="D2255"/>
      <c r="E2255"/>
      <c r="F2255"/>
      <c r="G2255"/>
      <c r="H2255"/>
      <c r="I2255"/>
      <c r="J2255"/>
      <c r="K2255"/>
      <c r="L2255"/>
      <c r="M2255"/>
      <c r="N2255"/>
      <c r="O2255"/>
      <c r="P2255"/>
      <c r="Q2255"/>
      <c r="R2255"/>
      <c r="T2255"/>
      <c r="U2255"/>
      <c r="V2255"/>
      <c r="W2255"/>
      <c r="X2255" s="75"/>
      <c r="Y2255"/>
      <c r="Z2255"/>
      <c r="AA2255"/>
      <c r="AB2255"/>
      <c r="AC2255"/>
      <c r="AD2255"/>
      <c r="AE2255"/>
    </row>
    <row r="2256" spans="2:31" ht="15" x14ac:dyDescent="0.25">
      <c r="B2256"/>
      <c r="C2256"/>
      <c r="D2256"/>
      <c r="E2256"/>
      <c r="F2256"/>
      <c r="G2256"/>
      <c r="H2256"/>
      <c r="I2256"/>
      <c r="J2256"/>
      <c r="K2256"/>
      <c r="L2256"/>
      <c r="M2256"/>
      <c r="N2256"/>
      <c r="O2256"/>
      <c r="P2256"/>
      <c r="Q2256"/>
      <c r="R2256"/>
      <c r="T2256"/>
      <c r="U2256"/>
      <c r="V2256"/>
      <c r="W2256"/>
      <c r="X2256" s="75"/>
      <c r="Y2256"/>
      <c r="Z2256" s="75"/>
      <c r="AA2256" s="75"/>
      <c r="AB2256"/>
      <c r="AC2256"/>
      <c r="AD2256"/>
      <c r="AE2256"/>
    </row>
    <row r="2257" spans="2:31" ht="15" x14ac:dyDescent="0.25">
      <c r="B2257"/>
      <c r="C2257"/>
      <c r="D2257"/>
      <c r="E2257"/>
      <c r="F2257"/>
      <c r="G2257"/>
      <c r="H2257"/>
      <c r="I2257"/>
      <c r="J2257"/>
      <c r="K2257"/>
      <c r="L2257"/>
      <c r="M2257"/>
      <c r="N2257"/>
      <c r="O2257"/>
      <c r="P2257"/>
      <c r="Q2257"/>
      <c r="R2257"/>
      <c r="T2257"/>
      <c r="U2257"/>
      <c r="V2257"/>
      <c r="W2257"/>
      <c r="X2257" s="75"/>
      <c r="Y2257"/>
      <c r="Z2257"/>
      <c r="AA2257"/>
      <c r="AB2257"/>
      <c r="AC2257"/>
      <c r="AD2257"/>
      <c r="AE2257"/>
    </row>
    <row r="2258" spans="2:31" ht="15" x14ac:dyDescent="0.25">
      <c r="B2258"/>
      <c r="C2258"/>
      <c r="D2258"/>
      <c r="E2258"/>
      <c r="F2258"/>
      <c r="G2258"/>
      <c r="H2258"/>
      <c r="I2258"/>
      <c r="J2258"/>
      <c r="K2258"/>
      <c r="L2258"/>
      <c r="M2258"/>
      <c r="N2258"/>
      <c r="O2258"/>
      <c r="P2258"/>
      <c r="Q2258"/>
      <c r="R2258"/>
      <c r="T2258"/>
      <c r="U2258"/>
      <c r="V2258"/>
      <c r="W2258"/>
      <c r="X2258" s="75"/>
      <c r="Y2258"/>
      <c r="Z2258" s="75"/>
      <c r="AA2258" s="75"/>
      <c r="AB2258"/>
      <c r="AC2258"/>
      <c r="AD2258"/>
      <c r="AE2258"/>
    </row>
    <row r="2259" spans="2:31" ht="15" x14ac:dyDescent="0.25">
      <c r="B2259"/>
      <c r="C2259"/>
      <c r="D2259"/>
      <c r="E2259"/>
      <c r="F2259"/>
      <c r="G2259"/>
      <c r="H2259"/>
      <c r="I2259"/>
      <c r="J2259"/>
      <c r="K2259"/>
      <c r="L2259"/>
      <c r="M2259"/>
      <c r="N2259"/>
      <c r="O2259"/>
      <c r="P2259"/>
      <c r="Q2259"/>
      <c r="R2259"/>
      <c r="T2259"/>
      <c r="U2259"/>
      <c r="V2259"/>
      <c r="W2259"/>
      <c r="X2259" s="75"/>
      <c r="Y2259"/>
      <c r="Z2259"/>
      <c r="AA2259"/>
      <c r="AB2259"/>
      <c r="AC2259"/>
      <c r="AD2259"/>
      <c r="AE2259"/>
    </row>
    <row r="2260" spans="2:31" ht="15" x14ac:dyDescent="0.25">
      <c r="B2260"/>
      <c r="C2260"/>
      <c r="D2260"/>
      <c r="E2260"/>
      <c r="F2260"/>
      <c r="G2260"/>
      <c r="H2260"/>
      <c r="I2260"/>
      <c r="J2260"/>
      <c r="K2260"/>
      <c r="L2260"/>
      <c r="M2260"/>
      <c r="N2260"/>
      <c r="O2260"/>
      <c r="P2260"/>
      <c r="Q2260"/>
      <c r="R2260"/>
      <c r="T2260"/>
      <c r="U2260"/>
      <c r="V2260"/>
      <c r="W2260"/>
      <c r="X2260" s="75"/>
      <c r="Y2260"/>
      <c r="Z2260"/>
      <c r="AA2260"/>
      <c r="AB2260"/>
      <c r="AC2260"/>
      <c r="AD2260"/>
      <c r="AE2260"/>
    </row>
    <row r="2261" spans="2:31" ht="15" x14ac:dyDescent="0.25">
      <c r="B2261"/>
      <c r="C2261"/>
      <c r="D2261"/>
      <c r="E2261"/>
      <c r="F2261"/>
      <c r="G2261"/>
      <c r="H2261"/>
      <c r="I2261"/>
      <c r="J2261"/>
      <c r="K2261"/>
      <c r="L2261"/>
      <c r="M2261"/>
      <c r="N2261"/>
      <c r="O2261"/>
      <c r="P2261"/>
      <c r="Q2261"/>
      <c r="R2261"/>
      <c r="T2261"/>
      <c r="U2261"/>
      <c r="V2261"/>
      <c r="W2261"/>
      <c r="X2261" s="75"/>
      <c r="Y2261"/>
      <c r="Z2261" s="75"/>
      <c r="AA2261"/>
      <c r="AB2261"/>
      <c r="AC2261"/>
      <c r="AD2261"/>
      <c r="AE2261"/>
    </row>
    <row r="2262" spans="2:31" ht="15" x14ac:dyDescent="0.25">
      <c r="B2262"/>
      <c r="C2262"/>
      <c r="D2262"/>
      <c r="E2262"/>
      <c r="F2262"/>
      <c r="G2262"/>
      <c r="H2262"/>
      <c r="I2262"/>
      <c r="J2262"/>
      <c r="K2262"/>
      <c r="L2262"/>
      <c r="M2262"/>
      <c r="N2262"/>
      <c r="O2262"/>
      <c r="P2262"/>
      <c r="Q2262"/>
      <c r="R2262"/>
      <c r="T2262"/>
      <c r="U2262"/>
      <c r="V2262"/>
      <c r="W2262"/>
      <c r="X2262" s="75"/>
      <c r="Y2262"/>
      <c r="Z2262"/>
      <c r="AA2262"/>
      <c r="AB2262"/>
      <c r="AC2262"/>
      <c r="AD2262"/>
      <c r="AE2262"/>
    </row>
    <row r="2263" spans="2:31" ht="15" x14ac:dyDescent="0.25">
      <c r="B2263"/>
      <c r="C2263"/>
      <c r="D2263"/>
      <c r="E2263"/>
      <c r="F2263"/>
      <c r="G2263"/>
      <c r="H2263"/>
      <c r="I2263"/>
      <c r="J2263"/>
      <c r="K2263"/>
      <c r="L2263"/>
      <c r="M2263"/>
      <c r="N2263"/>
      <c r="O2263"/>
      <c r="P2263"/>
      <c r="Q2263"/>
      <c r="R2263"/>
      <c r="T2263"/>
      <c r="U2263"/>
      <c r="V2263"/>
      <c r="W2263"/>
      <c r="X2263" s="75"/>
      <c r="Y2263"/>
      <c r="Z2263"/>
      <c r="AA2263"/>
      <c r="AB2263"/>
      <c r="AC2263"/>
      <c r="AD2263"/>
      <c r="AE2263"/>
    </row>
    <row r="2264" spans="2:31" ht="15" x14ac:dyDescent="0.25">
      <c r="B2264"/>
      <c r="C2264"/>
      <c r="D2264"/>
      <c r="E2264"/>
      <c r="F2264"/>
      <c r="G2264"/>
      <c r="H2264"/>
      <c r="I2264"/>
      <c r="J2264"/>
      <c r="K2264"/>
      <c r="L2264"/>
      <c r="M2264"/>
      <c r="N2264"/>
      <c r="O2264"/>
      <c r="P2264"/>
      <c r="Q2264"/>
      <c r="R2264"/>
      <c r="T2264"/>
      <c r="U2264"/>
      <c r="V2264"/>
      <c r="W2264"/>
      <c r="X2264" s="75"/>
      <c r="Y2264"/>
      <c r="Z2264" s="75"/>
      <c r="AA2264"/>
      <c r="AB2264"/>
      <c r="AC2264"/>
      <c r="AD2264"/>
      <c r="AE2264"/>
    </row>
    <row r="2265" spans="2:31" ht="15" x14ac:dyDescent="0.25">
      <c r="B2265"/>
      <c r="C2265"/>
      <c r="D2265"/>
      <c r="E2265"/>
      <c r="F2265"/>
      <c r="G2265"/>
      <c r="H2265"/>
      <c r="I2265"/>
      <c r="J2265"/>
      <c r="K2265"/>
      <c r="L2265"/>
      <c r="M2265"/>
      <c r="N2265"/>
      <c r="O2265"/>
      <c r="P2265"/>
      <c r="Q2265"/>
      <c r="R2265"/>
      <c r="T2265"/>
      <c r="U2265"/>
      <c r="V2265"/>
      <c r="W2265"/>
      <c r="X2265" s="75"/>
      <c r="Y2265"/>
      <c r="Z2265"/>
      <c r="AA2265"/>
      <c r="AB2265"/>
      <c r="AC2265"/>
      <c r="AD2265"/>
      <c r="AE2265"/>
    </row>
    <row r="2266" spans="2:31" ht="15" x14ac:dyDescent="0.25">
      <c r="B2266"/>
      <c r="C2266"/>
      <c r="D2266"/>
      <c r="E2266"/>
      <c r="F2266"/>
      <c r="G2266"/>
      <c r="H2266"/>
      <c r="I2266"/>
      <c r="J2266"/>
      <c r="K2266"/>
      <c r="L2266"/>
      <c r="M2266"/>
      <c r="N2266"/>
      <c r="O2266"/>
      <c r="P2266"/>
      <c r="Q2266"/>
      <c r="R2266"/>
      <c r="T2266"/>
      <c r="U2266"/>
      <c r="V2266"/>
      <c r="W2266"/>
      <c r="X2266" s="75"/>
      <c r="Y2266"/>
      <c r="Z2266" s="75"/>
      <c r="AA2266" s="75"/>
      <c r="AB2266"/>
      <c r="AC2266"/>
      <c r="AD2266"/>
      <c r="AE2266"/>
    </row>
    <row r="2267" spans="2:31" ht="15" x14ac:dyDescent="0.25">
      <c r="B2267"/>
      <c r="C2267"/>
      <c r="D2267"/>
      <c r="E2267"/>
      <c r="F2267"/>
      <c r="G2267"/>
      <c r="H2267"/>
      <c r="I2267"/>
      <c r="J2267"/>
      <c r="K2267"/>
      <c r="L2267"/>
      <c r="M2267"/>
      <c r="N2267"/>
      <c r="O2267"/>
      <c r="P2267"/>
      <c r="Q2267"/>
      <c r="R2267"/>
      <c r="T2267"/>
      <c r="U2267"/>
      <c r="V2267"/>
      <c r="W2267"/>
      <c r="X2267" s="75"/>
      <c r="Y2267"/>
      <c r="Z2267"/>
      <c r="AA2267"/>
      <c r="AB2267"/>
      <c r="AC2267"/>
      <c r="AD2267"/>
      <c r="AE2267"/>
    </row>
    <row r="2268" spans="2:31" ht="15" x14ac:dyDescent="0.25">
      <c r="B2268"/>
      <c r="C2268"/>
      <c r="D2268"/>
      <c r="E2268"/>
      <c r="F2268"/>
      <c r="G2268"/>
      <c r="H2268"/>
      <c r="I2268"/>
      <c r="J2268"/>
      <c r="K2268"/>
      <c r="L2268"/>
      <c r="M2268"/>
      <c r="N2268"/>
      <c r="O2268"/>
      <c r="P2268"/>
      <c r="Q2268"/>
      <c r="R2268"/>
      <c r="T2268"/>
      <c r="U2268"/>
      <c r="V2268"/>
      <c r="W2268"/>
      <c r="X2268" s="75"/>
      <c r="Y2268"/>
      <c r="Z2268"/>
      <c r="AA2268"/>
      <c r="AB2268"/>
      <c r="AC2268"/>
      <c r="AD2268"/>
      <c r="AE2268"/>
    </row>
    <row r="2269" spans="2:31" ht="15" x14ac:dyDescent="0.25">
      <c r="B2269"/>
      <c r="C2269"/>
      <c r="D2269"/>
      <c r="E2269"/>
      <c r="F2269"/>
      <c r="G2269"/>
      <c r="H2269"/>
      <c r="I2269"/>
      <c r="J2269"/>
      <c r="K2269"/>
      <c r="L2269"/>
      <c r="M2269"/>
      <c r="N2269"/>
      <c r="O2269"/>
      <c r="P2269"/>
      <c r="Q2269"/>
      <c r="R2269"/>
      <c r="T2269"/>
      <c r="U2269"/>
      <c r="V2269"/>
      <c r="W2269"/>
      <c r="X2269" s="75"/>
      <c r="Y2269"/>
      <c r="Z2269" s="75"/>
      <c r="AA2269" s="75"/>
      <c r="AB2269"/>
      <c r="AC2269"/>
      <c r="AD2269"/>
      <c r="AE2269"/>
    </row>
    <row r="2270" spans="2:31" ht="15" x14ac:dyDescent="0.25">
      <c r="B2270"/>
      <c r="C2270"/>
      <c r="D2270"/>
      <c r="E2270"/>
      <c r="F2270"/>
      <c r="G2270"/>
      <c r="H2270"/>
      <c r="I2270"/>
      <c r="J2270"/>
      <c r="K2270"/>
      <c r="L2270"/>
      <c r="M2270"/>
      <c r="N2270"/>
      <c r="O2270"/>
      <c r="P2270"/>
      <c r="Q2270"/>
      <c r="R2270"/>
      <c r="T2270"/>
      <c r="U2270"/>
      <c r="V2270"/>
      <c r="W2270"/>
      <c r="X2270" s="75"/>
      <c r="Y2270"/>
      <c r="Z2270"/>
      <c r="AA2270"/>
      <c r="AB2270"/>
      <c r="AC2270"/>
      <c r="AD2270"/>
      <c r="AE2270"/>
    </row>
    <row r="2271" spans="2:31" ht="15" x14ac:dyDescent="0.25">
      <c r="B2271"/>
      <c r="C2271"/>
      <c r="D2271"/>
      <c r="E2271"/>
      <c r="F2271"/>
      <c r="G2271"/>
      <c r="H2271"/>
      <c r="I2271"/>
      <c r="J2271"/>
      <c r="K2271"/>
      <c r="L2271"/>
      <c r="M2271"/>
      <c r="N2271"/>
      <c r="O2271"/>
      <c r="P2271"/>
      <c r="Q2271"/>
      <c r="R2271"/>
      <c r="T2271"/>
      <c r="U2271"/>
      <c r="V2271"/>
      <c r="W2271"/>
      <c r="X2271" s="75"/>
      <c r="Y2271"/>
      <c r="Z2271" s="75"/>
      <c r="AA2271" s="75"/>
      <c r="AB2271"/>
      <c r="AC2271"/>
      <c r="AD2271"/>
      <c r="AE2271"/>
    </row>
    <row r="2272" spans="2:31" ht="15" x14ac:dyDescent="0.25">
      <c r="B2272"/>
      <c r="C2272"/>
      <c r="D2272"/>
      <c r="E2272"/>
      <c r="F2272"/>
      <c r="G2272"/>
      <c r="H2272"/>
      <c r="I2272"/>
      <c r="J2272"/>
      <c r="K2272"/>
      <c r="L2272"/>
      <c r="M2272"/>
      <c r="N2272"/>
      <c r="O2272"/>
      <c r="P2272"/>
      <c r="Q2272"/>
      <c r="R2272"/>
      <c r="T2272"/>
      <c r="U2272"/>
      <c r="V2272"/>
      <c r="W2272"/>
      <c r="X2272" s="75"/>
      <c r="Y2272"/>
      <c r="Z2272" s="75"/>
      <c r="AA2272" s="75"/>
      <c r="AB2272"/>
      <c r="AC2272"/>
      <c r="AD2272"/>
      <c r="AE2272"/>
    </row>
    <row r="2273" spans="2:31" ht="15" x14ac:dyDescent="0.25">
      <c r="B2273"/>
      <c r="C2273"/>
      <c r="D2273"/>
      <c r="E2273"/>
      <c r="F2273"/>
      <c r="G2273"/>
      <c r="H2273"/>
      <c r="I2273"/>
      <c r="J2273"/>
      <c r="K2273"/>
      <c r="L2273"/>
      <c r="M2273"/>
      <c r="N2273"/>
      <c r="O2273"/>
      <c r="P2273"/>
      <c r="Q2273"/>
      <c r="R2273"/>
      <c r="T2273"/>
      <c r="U2273"/>
      <c r="V2273"/>
      <c r="W2273"/>
      <c r="X2273" s="75"/>
      <c r="Y2273"/>
      <c r="Z2273"/>
      <c r="AA2273"/>
      <c r="AB2273"/>
      <c r="AC2273"/>
      <c r="AD2273"/>
      <c r="AE2273"/>
    </row>
    <row r="2274" spans="2:31" ht="15" x14ac:dyDescent="0.25">
      <c r="B2274"/>
      <c r="C2274"/>
      <c r="D2274"/>
      <c r="E2274"/>
      <c r="F2274"/>
      <c r="G2274"/>
      <c r="H2274"/>
      <c r="I2274"/>
      <c r="J2274"/>
      <c r="K2274"/>
      <c r="L2274"/>
      <c r="M2274"/>
      <c r="N2274"/>
      <c r="O2274"/>
      <c r="P2274"/>
      <c r="Q2274"/>
      <c r="R2274"/>
      <c r="T2274"/>
      <c r="U2274"/>
      <c r="V2274"/>
      <c r="W2274"/>
      <c r="X2274" s="75"/>
      <c r="Y2274"/>
      <c r="Z2274"/>
      <c r="AA2274"/>
      <c r="AB2274"/>
      <c r="AC2274"/>
      <c r="AD2274"/>
      <c r="AE2274"/>
    </row>
    <row r="2275" spans="2:31" ht="15" x14ac:dyDescent="0.25">
      <c r="B2275"/>
      <c r="C2275"/>
      <c r="D2275"/>
      <c r="E2275"/>
      <c r="F2275"/>
      <c r="G2275"/>
      <c r="H2275"/>
      <c r="I2275"/>
      <c r="J2275"/>
      <c r="K2275"/>
      <c r="L2275"/>
      <c r="M2275"/>
      <c r="N2275"/>
      <c r="O2275"/>
      <c r="P2275"/>
      <c r="Q2275"/>
      <c r="R2275"/>
      <c r="T2275"/>
      <c r="U2275"/>
      <c r="V2275"/>
      <c r="W2275"/>
      <c r="X2275" s="75"/>
      <c r="Y2275"/>
      <c r="Z2275"/>
      <c r="AA2275"/>
      <c r="AB2275"/>
      <c r="AC2275"/>
      <c r="AD2275"/>
      <c r="AE2275"/>
    </row>
    <row r="2276" spans="2:31" ht="15" x14ac:dyDescent="0.25">
      <c r="B2276"/>
      <c r="C2276"/>
      <c r="D2276"/>
      <c r="E2276"/>
      <c r="F2276"/>
      <c r="G2276"/>
      <c r="H2276"/>
      <c r="I2276"/>
      <c r="J2276"/>
      <c r="K2276"/>
      <c r="L2276"/>
      <c r="M2276"/>
      <c r="N2276"/>
      <c r="O2276"/>
      <c r="P2276"/>
      <c r="Q2276"/>
      <c r="R2276"/>
      <c r="T2276"/>
      <c r="U2276"/>
      <c r="V2276"/>
      <c r="W2276"/>
      <c r="X2276" s="75"/>
      <c r="Y2276"/>
      <c r="Z2276" s="75"/>
      <c r="AA2276"/>
      <c r="AB2276"/>
      <c r="AC2276"/>
      <c r="AD2276"/>
      <c r="AE2276"/>
    </row>
    <row r="2277" spans="2:31" ht="15" x14ac:dyDescent="0.25">
      <c r="B2277"/>
      <c r="C2277"/>
      <c r="D2277"/>
      <c r="E2277"/>
      <c r="F2277"/>
      <c r="G2277"/>
      <c r="H2277"/>
      <c r="I2277"/>
      <c r="J2277"/>
      <c r="K2277"/>
      <c r="L2277"/>
      <c r="M2277"/>
      <c r="N2277"/>
      <c r="O2277"/>
      <c r="P2277"/>
      <c r="Q2277"/>
      <c r="R2277"/>
      <c r="T2277"/>
      <c r="U2277"/>
      <c r="V2277"/>
      <c r="W2277"/>
      <c r="X2277" s="75"/>
      <c r="Y2277"/>
      <c r="Z2277" s="75"/>
      <c r="AA2277" s="75"/>
      <c r="AB2277"/>
      <c r="AC2277"/>
      <c r="AD2277"/>
      <c r="AE2277"/>
    </row>
    <row r="2278" spans="2:31" ht="15" x14ac:dyDescent="0.25">
      <c r="B2278"/>
      <c r="C2278"/>
      <c r="D2278"/>
      <c r="E2278"/>
      <c r="F2278"/>
      <c r="G2278"/>
      <c r="H2278"/>
      <c r="I2278"/>
      <c r="J2278"/>
      <c r="K2278"/>
      <c r="L2278"/>
      <c r="M2278"/>
      <c r="N2278"/>
      <c r="O2278"/>
      <c r="P2278"/>
      <c r="Q2278"/>
      <c r="R2278"/>
      <c r="T2278"/>
      <c r="U2278"/>
      <c r="V2278"/>
      <c r="W2278"/>
      <c r="X2278" s="75"/>
      <c r="Y2278"/>
      <c r="Z2278"/>
      <c r="AA2278"/>
      <c r="AB2278"/>
      <c r="AC2278"/>
      <c r="AD2278"/>
      <c r="AE2278"/>
    </row>
    <row r="2279" spans="2:31" ht="15" x14ac:dyDescent="0.25">
      <c r="B2279"/>
      <c r="C2279"/>
      <c r="D2279"/>
      <c r="E2279"/>
      <c r="F2279"/>
      <c r="G2279"/>
      <c r="H2279"/>
      <c r="I2279"/>
      <c r="J2279"/>
      <c r="K2279"/>
      <c r="L2279"/>
      <c r="M2279"/>
      <c r="N2279"/>
      <c r="O2279"/>
      <c r="P2279"/>
      <c r="Q2279"/>
      <c r="R2279"/>
      <c r="T2279"/>
      <c r="U2279"/>
      <c r="V2279"/>
      <c r="W2279"/>
      <c r="X2279" s="75"/>
      <c r="Y2279"/>
      <c r="Z2279"/>
      <c r="AA2279"/>
      <c r="AB2279"/>
      <c r="AC2279"/>
      <c r="AD2279"/>
      <c r="AE2279"/>
    </row>
    <row r="2280" spans="2:31" ht="15" x14ac:dyDescent="0.25">
      <c r="B2280"/>
      <c r="C2280"/>
      <c r="D2280"/>
      <c r="E2280"/>
      <c r="F2280"/>
      <c r="G2280"/>
      <c r="H2280"/>
      <c r="I2280"/>
      <c r="J2280"/>
      <c r="K2280"/>
      <c r="L2280"/>
      <c r="M2280"/>
      <c r="N2280"/>
      <c r="O2280"/>
      <c r="P2280"/>
      <c r="Q2280"/>
      <c r="R2280"/>
      <c r="T2280"/>
      <c r="U2280"/>
      <c r="V2280"/>
      <c r="W2280"/>
      <c r="X2280" s="75"/>
      <c r="Y2280"/>
      <c r="Z2280" s="75"/>
      <c r="AA2280" s="75"/>
      <c r="AB2280"/>
      <c r="AC2280"/>
      <c r="AD2280"/>
      <c r="AE2280"/>
    </row>
    <row r="2281" spans="2:31" ht="15" x14ac:dyDescent="0.25">
      <c r="B2281"/>
      <c r="C2281"/>
      <c r="D2281"/>
      <c r="E2281"/>
      <c r="F2281"/>
      <c r="G2281"/>
      <c r="H2281"/>
      <c r="I2281"/>
      <c r="J2281"/>
      <c r="K2281"/>
      <c r="L2281"/>
      <c r="M2281"/>
      <c r="N2281"/>
      <c r="O2281"/>
      <c r="P2281"/>
      <c r="Q2281"/>
      <c r="R2281"/>
      <c r="T2281"/>
      <c r="U2281"/>
      <c r="V2281"/>
      <c r="W2281"/>
      <c r="X2281" s="75"/>
      <c r="Y2281"/>
      <c r="Z2281" s="75"/>
      <c r="AA2281" s="75"/>
      <c r="AB2281"/>
      <c r="AC2281"/>
      <c r="AD2281"/>
      <c r="AE2281"/>
    </row>
    <row r="2282" spans="2:31" ht="15" x14ac:dyDescent="0.25">
      <c r="B2282"/>
      <c r="C2282"/>
      <c r="D2282"/>
      <c r="E2282"/>
      <c r="F2282"/>
      <c r="G2282"/>
      <c r="H2282"/>
      <c r="I2282"/>
      <c r="J2282"/>
      <c r="K2282"/>
      <c r="L2282"/>
      <c r="M2282"/>
      <c r="N2282"/>
      <c r="O2282"/>
      <c r="P2282"/>
      <c r="Q2282"/>
      <c r="R2282"/>
      <c r="T2282"/>
      <c r="U2282"/>
      <c r="V2282"/>
      <c r="W2282"/>
      <c r="X2282" s="75"/>
      <c r="Y2282"/>
      <c r="Z2282"/>
      <c r="AA2282"/>
      <c r="AB2282"/>
      <c r="AC2282"/>
      <c r="AD2282"/>
      <c r="AE2282"/>
    </row>
    <row r="2283" spans="2:31" ht="15" x14ac:dyDescent="0.25">
      <c r="B2283"/>
      <c r="C2283"/>
      <c r="D2283"/>
      <c r="E2283"/>
      <c r="F2283"/>
      <c r="G2283"/>
      <c r="H2283"/>
      <c r="I2283"/>
      <c r="J2283"/>
      <c r="K2283"/>
      <c r="L2283"/>
      <c r="M2283"/>
      <c r="N2283"/>
      <c r="O2283"/>
      <c r="P2283"/>
      <c r="Q2283"/>
      <c r="R2283"/>
      <c r="T2283"/>
      <c r="U2283"/>
      <c r="V2283"/>
      <c r="W2283"/>
      <c r="X2283" s="75"/>
      <c r="Y2283"/>
      <c r="Z2283"/>
      <c r="AA2283"/>
      <c r="AB2283"/>
      <c r="AC2283"/>
      <c r="AD2283"/>
      <c r="AE2283"/>
    </row>
    <row r="2284" spans="2:31" ht="15" x14ac:dyDescent="0.25">
      <c r="B2284"/>
      <c r="C2284"/>
      <c r="D2284"/>
      <c r="E2284"/>
      <c r="F2284"/>
      <c r="G2284"/>
      <c r="H2284"/>
      <c r="I2284"/>
      <c r="J2284"/>
      <c r="K2284"/>
      <c r="L2284"/>
      <c r="M2284"/>
      <c r="N2284"/>
      <c r="O2284"/>
      <c r="P2284"/>
      <c r="Q2284"/>
      <c r="R2284"/>
      <c r="T2284"/>
      <c r="U2284"/>
      <c r="V2284"/>
      <c r="W2284"/>
      <c r="X2284" s="75"/>
      <c r="Y2284"/>
      <c r="Z2284"/>
      <c r="AA2284"/>
      <c r="AB2284"/>
      <c r="AC2284"/>
      <c r="AD2284"/>
      <c r="AE2284"/>
    </row>
    <row r="2285" spans="2:31" ht="15" x14ac:dyDescent="0.25">
      <c r="B2285"/>
      <c r="C2285"/>
      <c r="D2285"/>
      <c r="E2285"/>
      <c r="F2285"/>
      <c r="G2285"/>
      <c r="H2285"/>
      <c r="I2285"/>
      <c r="J2285"/>
      <c r="K2285"/>
      <c r="L2285"/>
      <c r="M2285"/>
      <c r="N2285"/>
      <c r="O2285"/>
      <c r="P2285"/>
      <c r="Q2285"/>
      <c r="R2285"/>
      <c r="T2285"/>
      <c r="U2285"/>
      <c r="V2285"/>
      <c r="W2285"/>
      <c r="X2285" s="75"/>
      <c r="Y2285"/>
      <c r="Z2285"/>
      <c r="AA2285"/>
      <c r="AB2285"/>
      <c r="AC2285"/>
      <c r="AD2285"/>
      <c r="AE2285"/>
    </row>
    <row r="2286" spans="2:31" ht="15" x14ac:dyDescent="0.25">
      <c r="B2286"/>
      <c r="C2286"/>
      <c r="D2286"/>
      <c r="E2286"/>
      <c r="F2286"/>
      <c r="G2286"/>
      <c r="H2286"/>
      <c r="I2286"/>
      <c r="J2286"/>
      <c r="K2286"/>
      <c r="L2286"/>
      <c r="M2286"/>
      <c r="N2286"/>
      <c r="O2286"/>
      <c r="P2286"/>
      <c r="Q2286"/>
      <c r="R2286"/>
      <c r="T2286"/>
      <c r="U2286"/>
      <c r="V2286"/>
      <c r="W2286"/>
      <c r="X2286" s="75"/>
      <c r="Y2286"/>
      <c r="Z2286"/>
      <c r="AA2286"/>
      <c r="AB2286"/>
      <c r="AC2286"/>
      <c r="AD2286"/>
      <c r="AE2286"/>
    </row>
    <row r="2287" spans="2:31" ht="15" x14ac:dyDescent="0.25">
      <c r="B2287"/>
      <c r="C2287"/>
      <c r="D2287"/>
      <c r="E2287"/>
      <c r="F2287"/>
      <c r="G2287"/>
      <c r="H2287"/>
      <c r="I2287"/>
      <c r="J2287"/>
      <c r="K2287"/>
      <c r="L2287"/>
      <c r="M2287"/>
      <c r="N2287"/>
      <c r="O2287"/>
      <c r="P2287"/>
      <c r="Q2287"/>
      <c r="R2287"/>
      <c r="T2287"/>
      <c r="U2287"/>
      <c r="V2287"/>
      <c r="W2287"/>
      <c r="X2287" s="75"/>
      <c r="Y2287"/>
      <c r="Z2287" s="75"/>
      <c r="AA2287" s="75"/>
      <c r="AB2287"/>
      <c r="AC2287"/>
      <c r="AD2287"/>
      <c r="AE2287"/>
    </row>
    <row r="2288" spans="2:31" ht="15" x14ac:dyDescent="0.25">
      <c r="B2288"/>
      <c r="C2288"/>
      <c r="D2288"/>
      <c r="E2288"/>
      <c r="F2288"/>
      <c r="G2288"/>
      <c r="H2288"/>
      <c r="I2288"/>
      <c r="J2288"/>
      <c r="K2288"/>
      <c r="L2288"/>
      <c r="M2288"/>
      <c r="N2288"/>
      <c r="O2288"/>
      <c r="P2288"/>
      <c r="Q2288"/>
      <c r="R2288"/>
      <c r="T2288"/>
      <c r="U2288"/>
      <c r="V2288"/>
      <c r="W2288"/>
      <c r="X2288" s="75"/>
      <c r="Y2288"/>
      <c r="Z2288" s="75"/>
      <c r="AA2288" s="75"/>
      <c r="AB2288"/>
      <c r="AC2288"/>
      <c r="AD2288"/>
      <c r="AE2288"/>
    </row>
    <row r="2289" spans="2:31" ht="15" x14ac:dyDescent="0.25">
      <c r="B2289"/>
      <c r="C2289"/>
      <c r="D2289"/>
      <c r="E2289"/>
      <c r="F2289"/>
      <c r="G2289"/>
      <c r="H2289"/>
      <c r="I2289"/>
      <c r="J2289"/>
      <c r="K2289"/>
      <c r="L2289"/>
      <c r="M2289"/>
      <c r="N2289"/>
      <c r="O2289"/>
      <c r="P2289"/>
      <c r="Q2289"/>
      <c r="R2289"/>
      <c r="T2289"/>
      <c r="U2289"/>
      <c r="V2289"/>
      <c r="W2289"/>
      <c r="X2289" s="75"/>
      <c r="Y2289"/>
      <c r="Z2289"/>
      <c r="AA2289"/>
      <c r="AB2289"/>
      <c r="AC2289"/>
      <c r="AD2289"/>
      <c r="AE2289"/>
    </row>
    <row r="2290" spans="2:31" ht="15" x14ac:dyDescent="0.25">
      <c r="B2290"/>
      <c r="C2290"/>
      <c r="D2290"/>
      <c r="E2290"/>
      <c r="F2290"/>
      <c r="G2290"/>
      <c r="H2290"/>
      <c r="I2290"/>
      <c r="J2290"/>
      <c r="K2290"/>
      <c r="L2290"/>
      <c r="M2290"/>
      <c r="N2290"/>
      <c r="O2290"/>
      <c r="P2290"/>
      <c r="Q2290"/>
      <c r="R2290"/>
      <c r="T2290"/>
      <c r="U2290"/>
      <c r="V2290"/>
      <c r="W2290"/>
      <c r="X2290" s="75"/>
      <c r="Y2290"/>
      <c r="Z2290" s="75"/>
      <c r="AA2290"/>
      <c r="AB2290"/>
      <c r="AC2290"/>
      <c r="AD2290"/>
      <c r="AE2290"/>
    </row>
    <row r="2291" spans="2:31" ht="15" x14ac:dyDescent="0.25">
      <c r="B2291"/>
      <c r="C2291"/>
      <c r="D2291"/>
      <c r="E2291"/>
      <c r="F2291"/>
      <c r="G2291"/>
      <c r="H2291"/>
      <c r="I2291"/>
      <c r="J2291"/>
      <c r="K2291"/>
      <c r="L2291"/>
      <c r="M2291"/>
      <c r="N2291"/>
      <c r="O2291"/>
      <c r="P2291"/>
      <c r="Q2291"/>
      <c r="R2291"/>
      <c r="T2291"/>
      <c r="U2291"/>
      <c r="V2291"/>
      <c r="W2291"/>
      <c r="X2291" s="75"/>
      <c r="Y2291"/>
      <c r="Z2291" s="75"/>
      <c r="AA2291" s="75"/>
      <c r="AB2291"/>
      <c r="AC2291"/>
      <c r="AD2291"/>
      <c r="AE2291"/>
    </row>
    <row r="2292" spans="2:31" ht="15" x14ac:dyDescent="0.25">
      <c r="B2292"/>
      <c r="C2292"/>
      <c r="D2292"/>
      <c r="E2292"/>
      <c r="F2292"/>
      <c r="G2292"/>
      <c r="H2292"/>
      <c r="I2292"/>
      <c r="J2292"/>
      <c r="K2292"/>
      <c r="L2292"/>
      <c r="M2292"/>
      <c r="N2292"/>
      <c r="O2292"/>
      <c r="P2292"/>
      <c r="Q2292"/>
      <c r="R2292"/>
      <c r="T2292"/>
      <c r="U2292"/>
      <c r="V2292"/>
      <c r="W2292"/>
      <c r="X2292" s="75"/>
      <c r="Y2292"/>
      <c r="Z2292" s="75"/>
      <c r="AA2292" s="75"/>
      <c r="AB2292"/>
      <c r="AC2292"/>
      <c r="AD2292"/>
      <c r="AE2292"/>
    </row>
    <row r="2293" spans="2:31" ht="15" x14ac:dyDescent="0.25">
      <c r="B2293"/>
      <c r="C2293"/>
      <c r="D2293"/>
      <c r="E2293"/>
      <c r="F2293"/>
      <c r="G2293"/>
      <c r="H2293"/>
      <c r="I2293"/>
      <c r="J2293"/>
      <c r="K2293"/>
      <c r="L2293"/>
      <c r="M2293"/>
      <c r="N2293"/>
      <c r="O2293"/>
      <c r="P2293"/>
      <c r="Q2293"/>
      <c r="R2293"/>
      <c r="T2293"/>
      <c r="U2293"/>
      <c r="V2293"/>
      <c r="W2293"/>
      <c r="X2293" s="75"/>
      <c r="Y2293"/>
      <c r="Z2293"/>
      <c r="AA2293"/>
      <c r="AB2293"/>
      <c r="AC2293"/>
      <c r="AD2293"/>
      <c r="AE2293"/>
    </row>
    <row r="2294" spans="2:31" ht="15" x14ac:dyDescent="0.25">
      <c r="B2294"/>
      <c r="C2294"/>
      <c r="D2294"/>
      <c r="E2294"/>
      <c r="F2294"/>
      <c r="G2294"/>
      <c r="H2294"/>
      <c r="I2294"/>
      <c r="J2294"/>
      <c r="K2294"/>
      <c r="L2294"/>
      <c r="M2294"/>
      <c r="N2294"/>
      <c r="O2294"/>
      <c r="P2294"/>
      <c r="Q2294"/>
      <c r="R2294"/>
      <c r="T2294"/>
      <c r="U2294"/>
      <c r="V2294"/>
      <c r="W2294"/>
      <c r="X2294" s="75"/>
      <c r="Y2294"/>
      <c r="Z2294"/>
      <c r="AA2294"/>
      <c r="AB2294"/>
      <c r="AC2294"/>
      <c r="AD2294"/>
      <c r="AE2294"/>
    </row>
    <row r="2295" spans="2:31" ht="15" x14ac:dyDescent="0.25">
      <c r="B2295"/>
      <c r="C2295"/>
      <c r="D2295"/>
      <c r="E2295"/>
      <c r="F2295"/>
      <c r="G2295"/>
      <c r="H2295"/>
      <c r="I2295"/>
      <c r="J2295"/>
      <c r="K2295"/>
      <c r="L2295"/>
      <c r="M2295"/>
      <c r="N2295"/>
      <c r="O2295"/>
      <c r="P2295"/>
      <c r="Q2295"/>
      <c r="R2295"/>
      <c r="T2295"/>
      <c r="U2295"/>
      <c r="V2295"/>
      <c r="W2295"/>
      <c r="X2295" s="75"/>
      <c r="Y2295"/>
      <c r="Z2295"/>
      <c r="AA2295"/>
      <c r="AB2295"/>
      <c r="AC2295"/>
      <c r="AD2295"/>
      <c r="AE2295"/>
    </row>
    <row r="2296" spans="2:31" ht="15" x14ac:dyDescent="0.25">
      <c r="B2296"/>
      <c r="C2296"/>
      <c r="D2296"/>
      <c r="E2296"/>
      <c r="F2296"/>
      <c r="G2296"/>
      <c r="H2296"/>
      <c r="I2296"/>
      <c r="J2296"/>
      <c r="K2296"/>
      <c r="L2296"/>
      <c r="M2296"/>
      <c r="N2296"/>
      <c r="O2296"/>
      <c r="P2296"/>
      <c r="Q2296"/>
      <c r="R2296"/>
      <c r="T2296"/>
      <c r="U2296"/>
      <c r="V2296"/>
      <c r="W2296"/>
      <c r="X2296" s="75"/>
      <c r="Y2296"/>
      <c r="Z2296" s="75"/>
      <c r="AA2296" s="75"/>
      <c r="AB2296"/>
      <c r="AC2296"/>
      <c r="AD2296"/>
      <c r="AE2296"/>
    </row>
    <row r="2297" spans="2:31" ht="15" x14ac:dyDescent="0.25">
      <c r="B2297"/>
      <c r="C2297"/>
      <c r="D2297"/>
      <c r="E2297"/>
      <c r="F2297"/>
      <c r="G2297"/>
      <c r="H2297"/>
      <c r="I2297"/>
      <c r="J2297"/>
      <c r="K2297"/>
      <c r="L2297"/>
      <c r="M2297"/>
      <c r="N2297"/>
      <c r="O2297"/>
      <c r="P2297"/>
      <c r="Q2297"/>
      <c r="R2297"/>
      <c r="T2297"/>
      <c r="U2297"/>
      <c r="V2297"/>
      <c r="W2297"/>
      <c r="X2297" s="75"/>
      <c r="Y2297"/>
      <c r="Z2297" s="75"/>
      <c r="AA2297"/>
      <c r="AB2297"/>
      <c r="AC2297"/>
      <c r="AD2297"/>
      <c r="AE2297"/>
    </row>
    <row r="2298" spans="2:31" ht="15" x14ac:dyDescent="0.25">
      <c r="B2298"/>
      <c r="C2298"/>
      <c r="D2298"/>
      <c r="E2298"/>
      <c r="F2298"/>
      <c r="G2298"/>
      <c r="H2298"/>
      <c r="I2298"/>
      <c r="J2298"/>
      <c r="K2298"/>
      <c r="L2298"/>
      <c r="M2298"/>
      <c r="N2298"/>
      <c r="O2298"/>
      <c r="P2298"/>
      <c r="Q2298"/>
      <c r="R2298"/>
      <c r="T2298"/>
      <c r="U2298"/>
      <c r="V2298"/>
      <c r="W2298"/>
      <c r="X2298" s="75"/>
      <c r="Y2298"/>
      <c r="Z2298"/>
      <c r="AA2298"/>
      <c r="AB2298"/>
      <c r="AC2298"/>
      <c r="AD2298"/>
      <c r="AE2298"/>
    </row>
    <row r="2299" spans="2:31" ht="15" x14ac:dyDescent="0.25">
      <c r="B2299"/>
      <c r="C2299"/>
      <c r="D2299"/>
      <c r="E2299"/>
      <c r="F2299"/>
      <c r="G2299"/>
      <c r="H2299"/>
      <c r="I2299"/>
      <c r="J2299"/>
      <c r="K2299"/>
      <c r="L2299"/>
      <c r="M2299"/>
      <c r="N2299"/>
      <c r="O2299"/>
      <c r="P2299"/>
      <c r="Q2299"/>
      <c r="R2299"/>
      <c r="T2299"/>
      <c r="U2299"/>
      <c r="V2299"/>
      <c r="W2299"/>
      <c r="X2299" s="75"/>
      <c r="Y2299"/>
      <c r="Z2299"/>
      <c r="AA2299"/>
      <c r="AB2299"/>
      <c r="AC2299"/>
      <c r="AD2299"/>
      <c r="AE2299"/>
    </row>
    <row r="2300" spans="2:31" ht="15" x14ac:dyDescent="0.25">
      <c r="B2300"/>
      <c r="C2300"/>
      <c r="D2300"/>
      <c r="E2300"/>
      <c r="F2300"/>
      <c r="G2300"/>
      <c r="H2300"/>
      <c r="I2300"/>
      <c r="J2300"/>
      <c r="K2300"/>
      <c r="L2300"/>
      <c r="M2300"/>
      <c r="N2300"/>
      <c r="O2300"/>
      <c r="P2300"/>
      <c r="Q2300"/>
      <c r="R2300"/>
      <c r="T2300"/>
      <c r="U2300"/>
      <c r="V2300"/>
      <c r="W2300"/>
      <c r="X2300" s="75"/>
      <c r="Y2300"/>
      <c r="Z2300"/>
      <c r="AA2300"/>
      <c r="AB2300"/>
      <c r="AC2300"/>
      <c r="AD2300"/>
      <c r="AE2300"/>
    </row>
    <row r="2301" spans="2:31" ht="15" x14ac:dyDescent="0.25">
      <c r="B2301"/>
      <c r="C2301"/>
      <c r="D2301"/>
      <c r="E2301"/>
      <c r="F2301"/>
      <c r="G2301"/>
      <c r="H2301"/>
      <c r="I2301"/>
      <c r="J2301"/>
      <c r="K2301"/>
      <c r="L2301"/>
      <c r="M2301"/>
      <c r="N2301"/>
      <c r="O2301"/>
      <c r="P2301"/>
      <c r="Q2301"/>
      <c r="R2301"/>
      <c r="T2301"/>
      <c r="U2301"/>
      <c r="V2301"/>
      <c r="W2301"/>
      <c r="X2301" s="75"/>
      <c r="Y2301"/>
      <c r="Z2301" s="75"/>
      <c r="AA2301" s="75"/>
      <c r="AB2301"/>
      <c r="AC2301"/>
      <c r="AD2301"/>
      <c r="AE2301"/>
    </row>
    <row r="2302" spans="2:31" ht="15" x14ac:dyDescent="0.25">
      <c r="B2302"/>
      <c r="C2302"/>
      <c r="D2302"/>
      <c r="E2302"/>
      <c r="F2302"/>
      <c r="G2302"/>
      <c r="H2302"/>
      <c r="I2302"/>
      <c r="J2302"/>
      <c r="K2302"/>
      <c r="L2302"/>
      <c r="M2302"/>
      <c r="N2302"/>
      <c r="O2302"/>
      <c r="P2302"/>
      <c r="Q2302"/>
      <c r="R2302"/>
      <c r="T2302"/>
      <c r="U2302"/>
      <c r="V2302"/>
      <c r="W2302"/>
      <c r="X2302" s="75"/>
      <c r="Y2302"/>
      <c r="Z2302" s="75"/>
      <c r="AA2302"/>
      <c r="AB2302"/>
      <c r="AC2302"/>
      <c r="AD2302"/>
      <c r="AE2302"/>
    </row>
    <row r="2303" spans="2:31" ht="15" x14ac:dyDescent="0.25">
      <c r="B2303"/>
      <c r="C2303"/>
      <c r="D2303"/>
      <c r="E2303"/>
      <c r="F2303"/>
      <c r="G2303"/>
      <c r="H2303"/>
      <c r="I2303"/>
      <c r="J2303"/>
      <c r="K2303"/>
      <c r="L2303"/>
      <c r="M2303"/>
      <c r="N2303"/>
      <c r="O2303"/>
      <c r="P2303"/>
      <c r="Q2303"/>
      <c r="R2303"/>
      <c r="T2303"/>
      <c r="U2303"/>
      <c r="V2303"/>
      <c r="W2303"/>
      <c r="X2303" s="75"/>
      <c r="Y2303"/>
      <c r="Z2303" s="75"/>
      <c r="AA2303" s="75"/>
      <c r="AB2303"/>
      <c r="AC2303"/>
      <c r="AD2303"/>
      <c r="AE2303"/>
    </row>
    <row r="2304" spans="2:31" ht="15" x14ac:dyDescent="0.25">
      <c r="B2304"/>
      <c r="C2304"/>
      <c r="D2304"/>
      <c r="E2304"/>
      <c r="F2304"/>
      <c r="G2304"/>
      <c r="H2304"/>
      <c r="I2304"/>
      <c r="J2304"/>
      <c r="K2304"/>
      <c r="L2304"/>
      <c r="M2304"/>
      <c r="N2304"/>
      <c r="O2304"/>
      <c r="P2304"/>
      <c r="Q2304"/>
      <c r="R2304"/>
      <c r="T2304"/>
      <c r="U2304"/>
      <c r="V2304"/>
      <c r="W2304"/>
      <c r="X2304" s="75"/>
      <c r="Y2304"/>
      <c r="Z2304" s="75"/>
      <c r="AA2304"/>
      <c r="AB2304"/>
      <c r="AC2304"/>
      <c r="AD2304"/>
      <c r="AE2304"/>
    </row>
    <row r="2305" spans="2:31" ht="15" x14ac:dyDescent="0.25">
      <c r="B2305"/>
      <c r="C2305"/>
      <c r="D2305"/>
      <c r="E2305"/>
      <c r="F2305"/>
      <c r="G2305"/>
      <c r="H2305"/>
      <c r="I2305"/>
      <c r="J2305"/>
      <c r="K2305"/>
      <c r="L2305"/>
      <c r="M2305"/>
      <c r="N2305"/>
      <c r="O2305"/>
      <c r="P2305"/>
      <c r="Q2305"/>
      <c r="R2305"/>
      <c r="T2305"/>
      <c r="U2305"/>
      <c r="V2305"/>
      <c r="W2305"/>
      <c r="X2305" s="75"/>
      <c r="Y2305"/>
      <c r="Z2305" s="75"/>
      <c r="AA2305"/>
      <c r="AB2305"/>
      <c r="AC2305"/>
      <c r="AD2305"/>
      <c r="AE2305"/>
    </row>
    <row r="2306" spans="2:31" ht="15" x14ac:dyDescent="0.25">
      <c r="B2306"/>
      <c r="C2306"/>
      <c r="D2306"/>
      <c r="E2306"/>
      <c r="F2306"/>
      <c r="G2306"/>
      <c r="H2306"/>
      <c r="I2306"/>
      <c r="J2306"/>
      <c r="K2306"/>
      <c r="L2306"/>
      <c r="M2306"/>
      <c r="N2306"/>
      <c r="O2306"/>
      <c r="P2306"/>
      <c r="Q2306"/>
      <c r="R2306"/>
      <c r="T2306"/>
      <c r="U2306"/>
      <c r="V2306"/>
      <c r="W2306"/>
      <c r="X2306" s="75"/>
      <c r="Y2306"/>
      <c r="Z2306" s="75"/>
      <c r="AA2306" s="75"/>
      <c r="AB2306"/>
      <c r="AC2306"/>
      <c r="AD2306"/>
      <c r="AE2306"/>
    </row>
    <row r="2307" spans="2:31" ht="15" x14ac:dyDescent="0.25">
      <c r="B2307"/>
      <c r="C2307"/>
      <c r="D2307"/>
      <c r="E2307"/>
      <c r="F2307"/>
      <c r="G2307"/>
      <c r="H2307"/>
      <c r="I2307"/>
      <c r="J2307"/>
      <c r="K2307"/>
      <c r="L2307"/>
      <c r="M2307"/>
      <c r="N2307"/>
      <c r="O2307"/>
      <c r="P2307"/>
      <c r="Q2307"/>
      <c r="R2307"/>
      <c r="T2307"/>
      <c r="U2307"/>
      <c r="V2307"/>
      <c r="W2307"/>
      <c r="X2307" s="75"/>
      <c r="Y2307"/>
      <c r="Z2307" s="75"/>
      <c r="AA2307" s="75"/>
      <c r="AB2307"/>
      <c r="AC2307"/>
      <c r="AD2307"/>
      <c r="AE2307"/>
    </row>
    <row r="2308" spans="2:31" ht="15" x14ac:dyDescent="0.25">
      <c r="B2308"/>
      <c r="C2308"/>
      <c r="D2308"/>
      <c r="E2308"/>
      <c r="F2308"/>
      <c r="G2308"/>
      <c r="H2308"/>
      <c r="I2308"/>
      <c r="J2308"/>
      <c r="K2308"/>
      <c r="L2308"/>
      <c r="M2308"/>
      <c r="N2308"/>
      <c r="O2308"/>
      <c r="P2308"/>
      <c r="Q2308"/>
      <c r="R2308"/>
      <c r="T2308"/>
      <c r="U2308"/>
      <c r="V2308"/>
      <c r="W2308"/>
      <c r="X2308" s="75"/>
      <c r="Y2308"/>
      <c r="Z2308" s="75"/>
      <c r="AA2308"/>
      <c r="AB2308"/>
      <c r="AC2308"/>
      <c r="AD2308"/>
      <c r="AE2308"/>
    </row>
    <row r="2309" spans="2:31" ht="15" x14ac:dyDescent="0.25">
      <c r="B2309"/>
      <c r="C2309"/>
      <c r="D2309"/>
      <c r="E2309"/>
      <c r="F2309"/>
      <c r="G2309"/>
      <c r="H2309"/>
      <c r="I2309"/>
      <c r="J2309"/>
      <c r="K2309"/>
      <c r="L2309"/>
      <c r="M2309"/>
      <c r="N2309"/>
      <c r="O2309"/>
      <c r="P2309"/>
      <c r="Q2309"/>
      <c r="R2309"/>
      <c r="T2309"/>
      <c r="U2309"/>
      <c r="V2309"/>
      <c r="W2309"/>
      <c r="X2309" s="75"/>
      <c r="Y2309"/>
      <c r="Z2309" s="75"/>
      <c r="AA2309"/>
      <c r="AB2309"/>
      <c r="AC2309"/>
      <c r="AD2309"/>
      <c r="AE2309"/>
    </row>
    <row r="2310" spans="2:31" ht="15" x14ac:dyDescent="0.25">
      <c r="B2310"/>
      <c r="C2310"/>
      <c r="D2310"/>
      <c r="E2310"/>
      <c r="F2310"/>
      <c r="G2310"/>
      <c r="H2310"/>
      <c r="I2310"/>
      <c r="J2310"/>
      <c r="K2310"/>
      <c r="L2310"/>
      <c r="M2310"/>
      <c r="N2310"/>
      <c r="O2310"/>
      <c r="P2310"/>
      <c r="Q2310"/>
      <c r="R2310"/>
      <c r="T2310"/>
      <c r="U2310"/>
      <c r="V2310"/>
      <c r="W2310"/>
      <c r="X2310" s="75"/>
      <c r="Y2310"/>
      <c r="Z2310" s="75"/>
      <c r="AA2310" s="75"/>
      <c r="AB2310"/>
      <c r="AC2310"/>
      <c r="AD2310"/>
      <c r="AE2310"/>
    </row>
    <row r="2311" spans="2:31" ht="15" x14ac:dyDescent="0.25">
      <c r="B2311"/>
      <c r="C2311"/>
      <c r="D2311"/>
      <c r="E2311"/>
      <c r="F2311"/>
      <c r="G2311"/>
      <c r="H2311"/>
      <c r="I2311"/>
      <c r="J2311"/>
      <c r="K2311"/>
      <c r="L2311"/>
      <c r="M2311"/>
      <c r="N2311"/>
      <c r="O2311"/>
      <c r="P2311"/>
      <c r="Q2311"/>
      <c r="R2311"/>
      <c r="T2311"/>
      <c r="U2311"/>
      <c r="V2311"/>
      <c r="W2311"/>
      <c r="X2311" s="75"/>
      <c r="Y2311"/>
      <c r="Z2311" s="75"/>
      <c r="AA2311" s="75"/>
      <c r="AB2311"/>
      <c r="AC2311"/>
      <c r="AD2311"/>
      <c r="AE2311"/>
    </row>
    <row r="2312" spans="2:31" ht="15" x14ac:dyDescent="0.25">
      <c r="B2312"/>
      <c r="C2312"/>
      <c r="D2312"/>
      <c r="E2312"/>
      <c r="F2312"/>
      <c r="G2312"/>
      <c r="H2312"/>
      <c r="I2312"/>
      <c r="J2312"/>
      <c r="K2312"/>
      <c r="L2312"/>
      <c r="M2312"/>
      <c r="N2312"/>
      <c r="O2312"/>
      <c r="P2312"/>
      <c r="Q2312"/>
      <c r="R2312"/>
      <c r="T2312"/>
      <c r="U2312"/>
      <c r="V2312"/>
      <c r="W2312"/>
      <c r="X2312" s="75"/>
      <c r="Y2312"/>
      <c r="Z2312" s="75"/>
      <c r="AA2312" s="75"/>
      <c r="AB2312"/>
      <c r="AC2312"/>
      <c r="AD2312"/>
      <c r="AE2312"/>
    </row>
    <row r="2313" spans="2:31" ht="15" x14ac:dyDescent="0.25">
      <c r="B2313"/>
      <c r="C2313"/>
      <c r="D2313"/>
      <c r="E2313"/>
      <c r="F2313"/>
      <c r="G2313"/>
      <c r="H2313"/>
      <c r="I2313"/>
      <c r="J2313"/>
      <c r="K2313"/>
      <c r="L2313"/>
      <c r="M2313"/>
      <c r="N2313"/>
      <c r="O2313"/>
      <c r="P2313"/>
      <c r="Q2313"/>
      <c r="R2313"/>
      <c r="T2313"/>
      <c r="U2313"/>
      <c r="V2313"/>
      <c r="W2313"/>
      <c r="X2313" s="75"/>
      <c r="Y2313"/>
      <c r="Z2313"/>
      <c r="AA2313"/>
      <c r="AB2313"/>
      <c r="AC2313"/>
      <c r="AD2313"/>
      <c r="AE2313"/>
    </row>
    <row r="2314" spans="2:31" ht="15" x14ac:dyDescent="0.25">
      <c r="B2314"/>
      <c r="C2314"/>
      <c r="D2314"/>
      <c r="E2314"/>
      <c r="F2314"/>
      <c r="G2314"/>
      <c r="H2314"/>
      <c r="I2314"/>
      <c r="J2314"/>
      <c r="K2314"/>
      <c r="L2314"/>
      <c r="M2314"/>
      <c r="N2314"/>
      <c r="O2314"/>
      <c r="P2314"/>
      <c r="Q2314"/>
      <c r="R2314"/>
      <c r="T2314"/>
      <c r="U2314"/>
      <c r="V2314"/>
      <c r="W2314"/>
      <c r="X2314" s="75"/>
      <c r="Y2314"/>
      <c r="Z2314"/>
      <c r="AA2314"/>
      <c r="AB2314"/>
      <c r="AC2314"/>
      <c r="AD2314"/>
      <c r="AE2314"/>
    </row>
    <row r="2315" spans="2:31" ht="15" x14ac:dyDescent="0.25">
      <c r="B2315"/>
      <c r="C2315"/>
      <c r="D2315"/>
      <c r="E2315"/>
      <c r="F2315"/>
      <c r="G2315"/>
      <c r="H2315"/>
      <c r="I2315"/>
      <c r="J2315"/>
      <c r="K2315"/>
      <c r="L2315"/>
      <c r="M2315"/>
      <c r="N2315"/>
      <c r="O2315"/>
      <c r="P2315"/>
      <c r="Q2315"/>
      <c r="R2315"/>
      <c r="T2315"/>
      <c r="U2315"/>
      <c r="V2315"/>
      <c r="W2315"/>
      <c r="X2315" s="75"/>
      <c r="Y2315"/>
      <c r="Z2315" s="75"/>
      <c r="AA2315"/>
      <c r="AB2315"/>
      <c r="AC2315"/>
      <c r="AD2315"/>
      <c r="AE2315"/>
    </row>
    <row r="2316" spans="2:31" ht="15" x14ac:dyDescent="0.25">
      <c r="B2316"/>
      <c r="C2316"/>
      <c r="D2316"/>
      <c r="E2316"/>
      <c r="F2316"/>
      <c r="G2316"/>
      <c r="H2316"/>
      <c r="I2316"/>
      <c r="J2316"/>
      <c r="K2316"/>
      <c r="L2316"/>
      <c r="M2316"/>
      <c r="N2316"/>
      <c r="O2316"/>
      <c r="P2316"/>
      <c r="Q2316"/>
      <c r="R2316"/>
      <c r="T2316"/>
      <c r="U2316"/>
      <c r="V2316"/>
      <c r="W2316"/>
      <c r="X2316" s="75"/>
      <c r="Y2316"/>
      <c r="Z2316" s="75"/>
      <c r="AA2316" s="75"/>
      <c r="AB2316"/>
      <c r="AC2316"/>
      <c r="AD2316"/>
      <c r="AE2316"/>
    </row>
    <row r="2317" spans="2:31" ht="15" x14ac:dyDescent="0.25">
      <c r="B2317"/>
      <c r="C2317"/>
      <c r="D2317"/>
      <c r="E2317"/>
      <c r="F2317"/>
      <c r="G2317"/>
      <c r="H2317"/>
      <c r="I2317"/>
      <c r="J2317"/>
      <c r="K2317"/>
      <c r="L2317"/>
      <c r="M2317"/>
      <c r="N2317"/>
      <c r="O2317"/>
      <c r="P2317"/>
      <c r="Q2317"/>
      <c r="R2317"/>
      <c r="T2317"/>
      <c r="U2317"/>
      <c r="V2317"/>
      <c r="W2317"/>
      <c r="X2317" s="75"/>
      <c r="Y2317"/>
      <c r="Z2317" s="75"/>
      <c r="AA2317" s="75"/>
      <c r="AB2317"/>
      <c r="AC2317"/>
      <c r="AD2317"/>
      <c r="AE2317"/>
    </row>
    <row r="2318" spans="2:31" ht="15" x14ac:dyDescent="0.25">
      <c r="B2318"/>
      <c r="C2318"/>
      <c r="D2318"/>
      <c r="E2318"/>
      <c r="F2318"/>
      <c r="G2318"/>
      <c r="H2318"/>
      <c r="I2318"/>
      <c r="J2318"/>
      <c r="K2318"/>
      <c r="L2318"/>
      <c r="M2318"/>
      <c r="N2318"/>
      <c r="O2318"/>
      <c r="P2318"/>
      <c r="Q2318"/>
      <c r="R2318"/>
      <c r="T2318"/>
      <c r="U2318"/>
      <c r="V2318"/>
      <c r="W2318"/>
      <c r="X2318" s="75"/>
      <c r="Y2318"/>
      <c r="Z2318"/>
      <c r="AA2318"/>
      <c r="AB2318"/>
      <c r="AC2318"/>
      <c r="AD2318"/>
      <c r="AE2318"/>
    </row>
    <row r="2319" spans="2:31" ht="15" x14ac:dyDescent="0.25">
      <c r="B2319"/>
      <c r="C2319"/>
      <c r="D2319"/>
      <c r="E2319"/>
      <c r="F2319"/>
      <c r="G2319"/>
      <c r="H2319"/>
      <c r="I2319"/>
      <c r="J2319"/>
      <c r="K2319"/>
      <c r="L2319"/>
      <c r="M2319"/>
      <c r="N2319"/>
      <c r="O2319"/>
      <c r="P2319"/>
      <c r="Q2319"/>
      <c r="R2319"/>
      <c r="T2319"/>
      <c r="U2319"/>
      <c r="V2319"/>
      <c r="W2319"/>
      <c r="X2319" s="75"/>
      <c r="Y2319"/>
      <c r="Z2319" s="75"/>
      <c r="AA2319" s="75"/>
      <c r="AB2319"/>
      <c r="AC2319"/>
      <c r="AD2319"/>
      <c r="AE2319"/>
    </row>
    <row r="2320" spans="2:31" ht="15" x14ac:dyDescent="0.25">
      <c r="B2320"/>
      <c r="C2320"/>
      <c r="D2320"/>
      <c r="E2320"/>
      <c r="F2320"/>
      <c r="G2320"/>
      <c r="H2320"/>
      <c r="I2320"/>
      <c r="J2320"/>
      <c r="K2320"/>
      <c r="L2320"/>
      <c r="M2320"/>
      <c r="N2320"/>
      <c r="O2320"/>
      <c r="P2320"/>
      <c r="Q2320"/>
      <c r="R2320"/>
      <c r="T2320"/>
      <c r="U2320"/>
      <c r="V2320"/>
      <c r="W2320"/>
      <c r="X2320" s="75"/>
      <c r="Y2320"/>
      <c r="Z2320" s="75"/>
      <c r="AA2320" s="75"/>
      <c r="AB2320"/>
      <c r="AC2320"/>
      <c r="AD2320"/>
      <c r="AE2320"/>
    </row>
    <row r="2321" spans="2:31" ht="15" x14ac:dyDescent="0.25">
      <c r="B2321"/>
      <c r="C2321"/>
      <c r="D2321"/>
      <c r="E2321"/>
      <c r="F2321"/>
      <c r="G2321"/>
      <c r="H2321"/>
      <c r="I2321"/>
      <c r="J2321"/>
      <c r="K2321"/>
      <c r="L2321"/>
      <c r="M2321"/>
      <c r="N2321"/>
      <c r="O2321"/>
      <c r="P2321"/>
      <c r="Q2321"/>
      <c r="R2321"/>
      <c r="T2321"/>
      <c r="U2321"/>
      <c r="V2321"/>
      <c r="W2321"/>
      <c r="X2321"/>
      <c r="Y2321"/>
      <c r="Z2321" s="75"/>
      <c r="AA2321" s="75"/>
      <c r="AB2321"/>
      <c r="AC2321"/>
      <c r="AD2321"/>
      <c r="AE2321"/>
    </row>
    <row r="2322" spans="2:31" ht="15" x14ac:dyDescent="0.25">
      <c r="B2322"/>
      <c r="C2322"/>
      <c r="D2322"/>
      <c r="E2322"/>
      <c r="F2322"/>
      <c r="G2322"/>
      <c r="H2322"/>
      <c r="I2322"/>
      <c r="J2322"/>
      <c r="K2322"/>
      <c r="L2322"/>
      <c r="M2322"/>
      <c r="N2322"/>
      <c r="O2322"/>
      <c r="P2322"/>
      <c r="Q2322"/>
      <c r="R2322"/>
      <c r="T2322"/>
      <c r="U2322"/>
      <c r="V2322"/>
      <c r="W2322"/>
      <c r="X2322" s="75"/>
      <c r="Y2322"/>
      <c r="Z2322" s="75"/>
      <c r="AA2322" s="75"/>
      <c r="AB2322"/>
      <c r="AC2322"/>
      <c r="AD2322"/>
      <c r="AE2322"/>
    </row>
    <row r="2323" spans="2:31" ht="15" x14ac:dyDescent="0.25">
      <c r="B2323"/>
      <c r="C2323"/>
      <c r="D2323"/>
      <c r="E2323"/>
      <c r="F2323"/>
      <c r="G2323"/>
      <c r="H2323"/>
      <c r="I2323"/>
      <c r="J2323"/>
      <c r="K2323"/>
      <c r="L2323"/>
      <c r="M2323"/>
      <c r="N2323"/>
      <c r="O2323"/>
      <c r="P2323"/>
      <c r="Q2323"/>
      <c r="R2323"/>
      <c r="T2323"/>
      <c r="U2323"/>
      <c r="V2323"/>
      <c r="W2323"/>
      <c r="X2323" s="75"/>
      <c r="Y2323"/>
      <c r="Z2323" s="75"/>
      <c r="AA2323" s="75"/>
      <c r="AB2323"/>
      <c r="AC2323"/>
      <c r="AD2323"/>
      <c r="AE2323"/>
    </row>
    <row r="2324" spans="2:31" ht="15" x14ac:dyDescent="0.25">
      <c r="B2324"/>
      <c r="C2324"/>
      <c r="D2324"/>
      <c r="E2324"/>
      <c r="F2324"/>
      <c r="G2324"/>
      <c r="H2324"/>
      <c r="I2324"/>
      <c r="J2324"/>
      <c r="K2324"/>
      <c r="L2324"/>
      <c r="M2324"/>
      <c r="N2324"/>
      <c r="O2324"/>
      <c r="P2324"/>
      <c r="Q2324"/>
      <c r="R2324"/>
      <c r="T2324"/>
      <c r="U2324"/>
      <c r="V2324"/>
      <c r="W2324"/>
      <c r="X2324" s="75"/>
      <c r="Y2324"/>
      <c r="Z2324" s="75"/>
      <c r="AA2324" s="75"/>
      <c r="AB2324"/>
      <c r="AC2324"/>
      <c r="AD2324"/>
      <c r="AE2324"/>
    </row>
    <row r="2325" spans="2:31" ht="15" x14ac:dyDescent="0.25">
      <c r="B2325"/>
      <c r="C2325"/>
      <c r="D2325"/>
      <c r="E2325"/>
      <c r="F2325"/>
      <c r="G2325"/>
      <c r="H2325"/>
      <c r="I2325"/>
      <c r="J2325"/>
      <c r="K2325"/>
      <c r="L2325"/>
      <c r="M2325"/>
      <c r="N2325"/>
      <c r="O2325"/>
      <c r="P2325"/>
      <c r="Q2325"/>
      <c r="R2325"/>
      <c r="T2325"/>
      <c r="U2325"/>
      <c r="V2325"/>
      <c r="W2325"/>
      <c r="X2325" s="75"/>
      <c r="Y2325"/>
      <c r="Z2325" s="75"/>
      <c r="AA2325" s="75"/>
      <c r="AB2325"/>
      <c r="AC2325"/>
      <c r="AD2325"/>
      <c r="AE2325"/>
    </row>
    <row r="2326" spans="2:31" ht="15" x14ac:dyDescent="0.25">
      <c r="B2326"/>
      <c r="C2326"/>
      <c r="D2326"/>
      <c r="E2326"/>
      <c r="F2326"/>
      <c r="G2326"/>
      <c r="H2326"/>
      <c r="I2326"/>
      <c r="J2326"/>
      <c r="K2326"/>
      <c r="L2326"/>
      <c r="M2326"/>
      <c r="N2326"/>
      <c r="O2326"/>
      <c r="P2326"/>
      <c r="Q2326"/>
      <c r="R2326"/>
      <c r="T2326"/>
      <c r="U2326"/>
      <c r="V2326"/>
      <c r="W2326"/>
      <c r="X2326" s="75"/>
      <c r="Y2326"/>
      <c r="Z2326" s="75"/>
      <c r="AA2326" s="75"/>
      <c r="AB2326"/>
      <c r="AC2326"/>
      <c r="AD2326"/>
      <c r="AE2326"/>
    </row>
    <row r="2327" spans="2:31" ht="15" x14ac:dyDescent="0.25">
      <c r="B2327"/>
      <c r="C2327"/>
      <c r="D2327"/>
      <c r="E2327"/>
      <c r="F2327"/>
      <c r="G2327"/>
      <c r="H2327"/>
      <c r="I2327"/>
      <c r="J2327"/>
      <c r="K2327"/>
      <c r="L2327"/>
      <c r="M2327"/>
      <c r="N2327"/>
      <c r="O2327"/>
      <c r="P2327"/>
      <c r="Q2327"/>
      <c r="R2327"/>
      <c r="T2327"/>
      <c r="U2327"/>
      <c r="V2327"/>
      <c r="W2327"/>
      <c r="X2327" s="75"/>
      <c r="Y2327"/>
      <c r="Z2327" s="75"/>
      <c r="AA2327" s="75"/>
      <c r="AB2327"/>
      <c r="AC2327"/>
      <c r="AD2327"/>
      <c r="AE2327"/>
    </row>
    <row r="2328" spans="2:31" ht="15" x14ac:dyDescent="0.25">
      <c r="B2328"/>
      <c r="C2328"/>
      <c r="D2328"/>
      <c r="E2328"/>
      <c r="F2328"/>
      <c r="G2328"/>
      <c r="H2328"/>
      <c r="I2328"/>
      <c r="J2328"/>
      <c r="K2328"/>
      <c r="L2328"/>
      <c r="M2328"/>
      <c r="N2328"/>
      <c r="O2328"/>
      <c r="P2328"/>
      <c r="Q2328"/>
      <c r="R2328"/>
      <c r="T2328"/>
      <c r="U2328"/>
      <c r="V2328"/>
      <c r="W2328"/>
      <c r="X2328" s="75"/>
      <c r="Y2328"/>
      <c r="Z2328" s="75"/>
      <c r="AA2328" s="75"/>
      <c r="AB2328"/>
      <c r="AC2328"/>
      <c r="AD2328"/>
      <c r="AE2328"/>
    </row>
    <row r="2329" spans="2:31" ht="15" x14ac:dyDescent="0.25">
      <c r="B2329"/>
      <c r="C2329"/>
      <c r="D2329"/>
      <c r="E2329"/>
      <c r="F2329"/>
      <c r="G2329"/>
      <c r="H2329"/>
      <c r="I2329"/>
      <c r="J2329"/>
      <c r="K2329"/>
      <c r="L2329"/>
      <c r="M2329"/>
      <c r="N2329"/>
      <c r="O2329"/>
      <c r="P2329"/>
      <c r="Q2329"/>
      <c r="R2329"/>
      <c r="T2329"/>
      <c r="U2329"/>
      <c r="V2329"/>
      <c r="W2329"/>
      <c r="X2329" s="75"/>
      <c r="Y2329"/>
      <c r="Z2329" s="75"/>
      <c r="AA2329" s="75"/>
      <c r="AB2329"/>
      <c r="AC2329"/>
      <c r="AD2329"/>
      <c r="AE2329"/>
    </row>
    <row r="2330" spans="2:31" ht="15" x14ac:dyDescent="0.25">
      <c r="B2330"/>
      <c r="C2330"/>
      <c r="D2330"/>
      <c r="E2330"/>
      <c r="F2330"/>
      <c r="G2330"/>
      <c r="H2330"/>
      <c r="I2330"/>
      <c r="J2330"/>
      <c r="K2330"/>
      <c r="L2330"/>
      <c r="M2330"/>
      <c r="N2330"/>
      <c r="O2330"/>
      <c r="P2330"/>
      <c r="Q2330"/>
      <c r="R2330"/>
      <c r="T2330"/>
      <c r="U2330"/>
      <c r="V2330"/>
      <c r="W2330"/>
      <c r="X2330" s="75"/>
      <c r="Y2330"/>
      <c r="Z2330" s="75"/>
      <c r="AA2330" s="75"/>
      <c r="AB2330"/>
      <c r="AC2330"/>
      <c r="AD2330"/>
      <c r="AE2330"/>
    </row>
    <row r="2331" spans="2:31" ht="15" x14ac:dyDescent="0.25">
      <c r="B2331"/>
      <c r="C2331"/>
      <c r="D2331"/>
      <c r="E2331"/>
      <c r="F2331"/>
      <c r="G2331"/>
      <c r="H2331"/>
      <c r="I2331"/>
      <c r="J2331"/>
      <c r="K2331"/>
      <c r="L2331"/>
      <c r="M2331"/>
      <c r="N2331"/>
      <c r="O2331"/>
      <c r="P2331"/>
      <c r="Q2331"/>
      <c r="R2331"/>
      <c r="T2331"/>
      <c r="U2331"/>
      <c r="V2331"/>
      <c r="W2331"/>
      <c r="X2331" s="75"/>
      <c r="Y2331"/>
      <c r="Z2331" s="75"/>
      <c r="AA2331" s="75"/>
      <c r="AB2331"/>
      <c r="AC2331"/>
      <c r="AD2331"/>
      <c r="AE2331"/>
    </row>
    <row r="2332" spans="2:31" ht="15" x14ac:dyDescent="0.25">
      <c r="B2332"/>
      <c r="C2332"/>
      <c r="D2332"/>
      <c r="E2332"/>
      <c r="F2332"/>
      <c r="G2332"/>
      <c r="H2332"/>
      <c r="I2332"/>
      <c r="J2332"/>
      <c r="K2332"/>
      <c r="L2332"/>
      <c r="M2332"/>
      <c r="N2332"/>
      <c r="O2332"/>
      <c r="P2332"/>
      <c r="Q2332"/>
      <c r="R2332"/>
      <c r="T2332"/>
      <c r="U2332"/>
      <c r="V2332"/>
      <c r="W2332"/>
      <c r="X2332" s="75"/>
      <c r="Y2332"/>
      <c r="Z2332" s="75"/>
      <c r="AA2332" s="75"/>
      <c r="AB2332"/>
      <c r="AC2332"/>
      <c r="AD2332"/>
      <c r="AE2332"/>
    </row>
    <row r="2333" spans="2:31" ht="15" x14ac:dyDescent="0.25">
      <c r="B2333"/>
      <c r="C2333"/>
      <c r="D2333"/>
      <c r="E2333"/>
      <c r="F2333"/>
      <c r="G2333"/>
      <c r="H2333"/>
      <c r="I2333"/>
      <c r="J2333"/>
      <c r="K2333"/>
      <c r="L2333"/>
      <c r="M2333"/>
      <c r="N2333"/>
      <c r="O2333"/>
      <c r="P2333"/>
      <c r="Q2333"/>
      <c r="R2333"/>
      <c r="T2333"/>
      <c r="U2333"/>
      <c r="V2333"/>
      <c r="W2333"/>
      <c r="X2333" s="75"/>
      <c r="Y2333"/>
      <c r="Z2333" s="75"/>
      <c r="AA2333" s="75"/>
      <c r="AB2333"/>
      <c r="AC2333"/>
      <c r="AD2333"/>
      <c r="AE2333"/>
    </row>
    <row r="2334" spans="2:31" ht="15" x14ac:dyDescent="0.25">
      <c r="B2334"/>
      <c r="C2334"/>
      <c r="D2334"/>
      <c r="E2334"/>
      <c r="F2334"/>
      <c r="G2334"/>
      <c r="H2334"/>
      <c r="I2334"/>
      <c r="J2334"/>
      <c r="K2334"/>
      <c r="L2334"/>
      <c r="M2334"/>
      <c r="N2334"/>
      <c r="O2334"/>
      <c r="P2334"/>
      <c r="Q2334"/>
      <c r="R2334"/>
      <c r="T2334"/>
      <c r="U2334"/>
      <c r="V2334"/>
      <c r="W2334"/>
      <c r="X2334" s="75"/>
      <c r="Y2334"/>
      <c r="Z2334" s="75"/>
      <c r="AA2334" s="75"/>
      <c r="AB2334"/>
      <c r="AC2334"/>
      <c r="AD2334"/>
      <c r="AE2334"/>
    </row>
    <row r="2335" spans="2:31" ht="15" x14ac:dyDescent="0.25">
      <c r="B2335"/>
      <c r="C2335"/>
      <c r="D2335"/>
      <c r="E2335"/>
      <c r="F2335"/>
      <c r="G2335"/>
      <c r="H2335"/>
      <c r="I2335"/>
      <c r="J2335"/>
      <c r="K2335"/>
      <c r="L2335"/>
      <c r="M2335"/>
      <c r="N2335"/>
      <c r="O2335"/>
      <c r="P2335"/>
      <c r="Q2335"/>
      <c r="R2335"/>
      <c r="T2335"/>
      <c r="U2335"/>
      <c r="V2335"/>
      <c r="W2335"/>
      <c r="X2335" s="75"/>
      <c r="Y2335"/>
      <c r="Z2335" s="75"/>
      <c r="AA2335" s="75"/>
      <c r="AB2335"/>
      <c r="AC2335"/>
      <c r="AD2335"/>
      <c r="AE2335"/>
    </row>
    <row r="2336" spans="2:31" ht="15" x14ac:dyDescent="0.25">
      <c r="B2336"/>
      <c r="C2336"/>
      <c r="D2336"/>
      <c r="E2336"/>
      <c r="F2336"/>
      <c r="G2336"/>
      <c r="H2336"/>
      <c r="I2336"/>
      <c r="J2336"/>
      <c r="K2336"/>
      <c r="L2336"/>
      <c r="M2336"/>
      <c r="N2336"/>
      <c r="O2336"/>
      <c r="P2336"/>
      <c r="Q2336"/>
      <c r="R2336"/>
      <c r="T2336"/>
      <c r="U2336"/>
      <c r="V2336"/>
      <c r="W2336"/>
      <c r="X2336" s="75"/>
      <c r="Y2336"/>
      <c r="Z2336" s="75"/>
      <c r="AA2336" s="75"/>
      <c r="AB2336"/>
      <c r="AC2336"/>
      <c r="AD2336"/>
      <c r="AE2336"/>
    </row>
    <row r="2337" spans="2:31" ht="15" x14ac:dyDescent="0.25">
      <c r="B2337"/>
      <c r="C2337"/>
      <c r="D2337"/>
      <c r="E2337"/>
      <c r="F2337"/>
      <c r="G2337"/>
      <c r="H2337"/>
      <c r="I2337"/>
      <c r="J2337"/>
      <c r="K2337"/>
      <c r="L2337"/>
      <c r="M2337"/>
      <c r="N2337"/>
      <c r="O2337"/>
      <c r="P2337"/>
      <c r="Q2337"/>
      <c r="R2337"/>
      <c r="T2337"/>
      <c r="U2337"/>
      <c r="V2337"/>
      <c r="W2337"/>
      <c r="X2337" s="75"/>
      <c r="Y2337"/>
      <c r="Z2337" s="75"/>
      <c r="AA2337" s="75"/>
      <c r="AB2337"/>
      <c r="AC2337"/>
      <c r="AD2337"/>
      <c r="AE2337"/>
    </row>
    <row r="2338" spans="2:31" ht="15" x14ac:dyDescent="0.25">
      <c r="B2338"/>
      <c r="C2338"/>
      <c r="D2338"/>
      <c r="E2338"/>
      <c r="F2338"/>
      <c r="G2338"/>
      <c r="H2338"/>
      <c r="I2338"/>
      <c r="J2338"/>
      <c r="K2338"/>
      <c r="L2338"/>
      <c r="M2338"/>
      <c r="N2338"/>
      <c r="O2338"/>
      <c r="P2338"/>
      <c r="Q2338"/>
      <c r="R2338"/>
      <c r="T2338"/>
      <c r="U2338"/>
      <c r="V2338"/>
      <c r="W2338"/>
      <c r="X2338" s="75"/>
      <c r="Y2338"/>
      <c r="Z2338" s="75"/>
      <c r="AA2338" s="75"/>
      <c r="AB2338"/>
      <c r="AC2338"/>
      <c r="AD2338"/>
      <c r="AE2338"/>
    </row>
    <row r="2339" spans="2:31" ht="15" x14ac:dyDescent="0.25">
      <c r="B2339"/>
      <c r="C2339"/>
      <c r="D2339"/>
      <c r="E2339"/>
      <c r="F2339"/>
      <c r="G2339"/>
      <c r="H2339"/>
      <c r="I2339"/>
      <c r="J2339"/>
      <c r="K2339"/>
      <c r="L2339"/>
      <c r="M2339"/>
      <c r="N2339"/>
      <c r="O2339"/>
      <c r="P2339"/>
      <c r="Q2339"/>
      <c r="R2339"/>
      <c r="T2339"/>
      <c r="U2339"/>
      <c r="V2339"/>
      <c r="W2339"/>
      <c r="X2339" s="75"/>
      <c r="Y2339"/>
      <c r="Z2339" s="75"/>
      <c r="AA2339" s="75"/>
      <c r="AB2339"/>
      <c r="AC2339"/>
      <c r="AD2339"/>
      <c r="AE2339"/>
    </row>
    <row r="2340" spans="2:31" ht="15" x14ac:dyDescent="0.25">
      <c r="B2340"/>
      <c r="C2340"/>
      <c r="D2340"/>
      <c r="E2340"/>
      <c r="F2340"/>
      <c r="G2340"/>
      <c r="H2340"/>
      <c r="I2340"/>
      <c r="J2340"/>
      <c r="K2340"/>
      <c r="L2340"/>
      <c r="M2340"/>
      <c r="N2340"/>
      <c r="O2340"/>
      <c r="P2340"/>
      <c r="Q2340"/>
      <c r="R2340"/>
      <c r="T2340"/>
      <c r="U2340"/>
      <c r="V2340"/>
      <c r="W2340"/>
      <c r="X2340" s="75"/>
      <c r="Y2340"/>
      <c r="Z2340"/>
      <c r="AA2340"/>
      <c r="AB2340"/>
      <c r="AC2340"/>
      <c r="AD2340"/>
      <c r="AE2340"/>
    </row>
    <row r="2341" spans="2:31" ht="15" x14ac:dyDescent="0.25">
      <c r="B2341"/>
      <c r="C2341"/>
      <c r="D2341"/>
      <c r="E2341"/>
      <c r="F2341"/>
      <c r="G2341"/>
      <c r="H2341"/>
      <c r="I2341"/>
      <c r="J2341"/>
      <c r="K2341"/>
      <c r="L2341"/>
      <c r="M2341"/>
      <c r="N2341"/>
      <c r="O2341"/>
      <c r="P2341"/>
      <c r="Q2341"/>
      <c r="R2341"/>
      <c r="T2341"/>
      <c r="U2341"/>
      <c r="V2341"/>
      <c r="W2341"/>
      <c r="X2341" s="75"/>
      <c r="Y2341"/>
      <c r="Z2341" s="75"/>
      <c r="AA2341"/>
      <c r="AB2341"/>
      <c r="AC2341"/>
      <c r="AD2341"/>
      <c r="AE2341"/>
    </row>
    <row r="2342" spans="2:31" ht="15" x14ac:dyDescent="0.25">
      <c r="B2342"/>
      <c r="C2342"/>
      <c r="D2342"/>
      <c r="E2342"/>
      <c r="F2342"/>
      <c r="G2342"/>
      <c r="H2342"/>
      <c r="I2342"/>
      <c r="J2342"/>
      <c r="K2342"/>
      <c r="L2342"/>
      <c r="M2342"/>
      <c r="N2342"/>
      <c r="O2342"/>
      <c r="P2342"/>
      <c r="Q2342"/>
      <c r="R2342"/>
      <c r="T2342"/>
      <c r="U2342"/>
      <c r="V2342"/>
      <c r="W2342"/>
      <c r="X2342" s="75"/>
      <c r="Y2342"/>
      <c r="Z2342" s="75"/>
      <c r="AA2342"/>
      <c r="AB2342"/>
      <c r="AC2342"/>
      <c r="AD2342"/>
      <c r="AE2342"/>
    </row>
    <row r="2343" spans="2:31" ht="15" x14ac:dyDescent="0.25">
      <c r="B2343"/>
      <c r="C2343"/>
      <c r="D2343"/>
      <c r="E2343"/>
      <c r="F2343"/>
      <c r="G2343"/>
      <c r="H2343"/>
      <c r="I2343"/>
      <c r="J2343"/>
      <c r="K2343"/>
      <c r="L2343"/>
      <c r="M2343"/>
      <c r="N2343"/>
      <c r="O2343"/>
      <c r="P2343"/>
      <c r="Q2343"/>
      <c r="R2343"/>
      <c r="T2343"/>
      <c r="U2343"/>
      <c r="V2343"/>
      <c r="W2343"/>
      <c r="X2343" s="75"/>
      <c r="Y2343"/>
      <c r="Z2343" s="75"/>
      <c r="AA2343" s="75"/>
      <c r="AB2343"/>
      <c r="AC2343"/>
      <c r="AD2343"/>
      <c r="AE2343"/>
    </row>
    <row r="2344" spans="2:31" ht="15" x14ac:dyDescent="0.25">
      <c r="B2344"/>
      <c r="C2344"/>
      <c r="D2344"/>
      <c r="E2344"/>
      <c r="F2344"/>
      <c r="G2344"/>
      <c r="H2344"/>
      <c r="I2344"/>
      <c r="J2344"/>
      <c r="K2344"/>
      <c r="L2344"/>
      <c r="M2344"/>
      <c r="N2344"/>
      <c r="O2344"/>
      <c r="P2344"/>
      <c r="Q2344"/>
      <c r="R2344"/>
      <c r="T2344"/>
      <c r="U2344"/>
      <c r="V2344"/>
      <c r="W2344"/>
      <c r="X2344" s="75"/>
      <c r="Y2344"/>
      <c r="Z2344" s="75"/>
      <c r="AA2344" s="75"/>
      <c r="AB2344"/>
      <c r="AC2344"/>
      <c r="AD2344"/>
      <c r="AE2344"/>
    </row>
    <row r="2345" spans="2:31" ht="15" x14ac:dyDescent="0.25">
      <c r="B2345"/>
      <c r="C2345"/>
      <c r="D2345"/>
      <c r="E2345"/>
      <c r="F2345"/>
      <c r="G2345"/>
      <c r="H2345"/>
      <c r="I2345"/>
      <c r="J2345"/>
      <c r="K2345"/>
      <c r="L2345"/>
      <c r="M2345"/>
      <c r="N2345"/>
      <c r="O2345"/>
      <c r="P2345"/>
      <c r="Q2345"/>
      <c r="R2345"/>
      <c r="T2345"/>
      <c r="U2345"/>
      <c r="V2345"/>
      <c r="W2345"/>
      <c r="X2345" s="75"/>
      <c r="Y2345"/>
      <c r="Z2345" s="75"/>
      <c r="AA2345" s="75"/>
      <c r="AB2345"/>
      <c r="AC2345"/>
      <c r="AD2345"/>
      <c r="AE2345"/>
    </row>
    <row r="2346" spans="2:31" ht="15" x14ac:dyDescent="0.25">
      <c r="B2346"/>
      <c r="C2346"/>
      <c r="D2346"/>
      <c r="E2346"/>
      <c r="F2346"/>
      <c r="G2346"/>
      <c r="H2346"/>
      <c r="I2346"/>
      <c r="J2346"/>
      <c r="K2346"/>
      <c r="L2346"/>
      <c r="M2346"/>
      <c r="N2346"/>
      <c r="O2346"/>
      <c r="P2346"/>
      <c r="Q2346"/>
      <c r="R2346"/>
      <c r="T2346"/>
      <c r="U2346"/>
      <c r="V2346"/>
      <c r="W2346"/>
      <c r="X2346" s="75"/>
      <c r="Y2346"/>
      <c r="Z2346" s="75"/>
      <c r="AA2346" s="75"/>
      <c r="AB2346"/>
      <c r="AC2346"/>
      <c r="AD2346"/>
      <c r="AE2346"/>
    </row>
    <row r="2347" spans="2:31" ht="15" x14ac:dyDescent="0.25">
      <c r="B2347"/>
      <c r="C2347"/>
      <c r="D2347"/>
      <c r="E2347"/>
      <c r="F2347"/>
      <c r="G2347"/>
      <c r="H2347"/>
      <c r="I2347"/>
      <c r="J2347"/>
      <c r="K2347"/>
      <c r="L2347"/>
      <c r="M2347"/>
      <c r="N2347"/>
      <c r="O2347"/>
      <c r="P2347"/>
      <c r="Q2347"/>
      <c r="R2347"/>
      <c r="T2347"/>
      <c r="U2347"/>
      <c r="V2347"/>
      <c r="W2347"/>
      <c r="X2347" s="75"/>
      <c r="Y2347"/>
      <c r="Z2347" s="75"/>
      <c r="AA2347" s="75"/>
      <c r="AB2347"/>
      <c r="AC2347"/>
      <c r="AD2347"/>
      <c r="AE2347"/>
    </row>
    <row r="2348" spans="2:31" ht="15" x14ac:dyDescent="0.25">
      <c r="B2348"/>
      <c r="C2348"/>
      <c r="D2348"/>
      <c r="E2348"/>
      <c r="F2348"/>
      <c r="G2348"/>
      <c r="H2348"/>
      <c r="I2348"/>
      <c r="J2348"/>
      <c r="K2348"/>
      <c r="L2348"/>
      <c r="M2348"/>
      <c r="N2348"/>
      <c r="O2348"/>
      <c r="P2348"/>
      <c r="Q2348"/>
      <c r="R2348"/>
      <c r="T2348"/>
      <c r="U2348"/>
      <c r="V2348"/>
      <c r="W2348"/>
      <c r="X2348" s="75"/>
      <c r="Y2348"/>
      <c r="Z2348" s="75"/>
      <c r="AA2348" s="75"/>
      <c r="AB2348"/>
      <c r="AC2348"/>
      <c r="AD2348"/>
      <c r="AE2348"/>
    </row>
    <row r="2349" spans="2:31" ht="15" x14ac:dyDescent="0.25">
      <c r="B2349"/>
      <c r="C2349"/>
      <c r="D2349"/>
      <c r="E2349"/>
      <c r="F2349"/>
      <c r="G2349"/>
      <c r="H2349"/>
      <c r="I2349"/>
      <c r="J2349"/>
      <c r="K2349"/>
      <c r="L2349"/>
      <c r="M2349"/>
      <c r="N2349"/>
      <c r="O2349"/>
      <c r="P2349"/>
      <c r="Q2349"/>
      <c r="R2349"/>
      <c r="T2349"/>
      <c r="U2349"/>
      <c r="V2349"/>
      <c r="W2349"/>
      <c r="X2349" s="75"/>
      <c r="Y2349"/>
      <c r="Z2349" s="75"/>
      <c r="AA2349" s="75"/>
      <c r="AB2349"/>
      <c r="AC2349"/>
      <c r="AD2349"/>
      <c r="AE2349"/>
    </row>
    <row r="2350" spans="2:31" ht="15" x14ac:dyDescent="0.25">
      <c r="B2350"/>
      <c r="C2350"/>
      <c r="D2350"/>
      <c r="E2350"/>
      <c r="F2350"/>
      <c r="G2350"/>
      <c r="H2350"/>
      <c r="I2350"/>
      <c r="J2350"/>
      <c r="K2350"/>
      <c r="L2350"/>
      <c r="M2350"/>
      <c r="N2350"/>
      <c r="O2350"/>
      <c r="P2350"/>
      <c r="Q2350"/>
      <c r="R2350"/>
      <c r="T2350"/>
      <c r="U2350"/>
      <c r="V2350"/>
      <c r="W2350"/>
      <c r="X2350" s="75"/>
      <c r="Y2350"/>
      <c r="Z2350" s="75"/>
      <c r="AA2350" s="75"/>
      <c r="AB2350"/>
      <c r="AC2350"/>
      <c r="AD2350"/>
      <c r="AE2350"/>
    </row>
    <row r="2351" spans="2:31" ht="15" x14ac:dyDescent="0.25">
      <c r="B2351"/>
      <c r="C2351"/>
      <c r="D2351"/>
      <c r="E2351"/>
      <c r="F2351"/>
      <c r="G2351"/>
      <c r="H2351"/>
      <c r="I2351"/>
      <c r="J2351"/>
      <c r="K2351"/>
      <c r="L2351"/>
      <c r="M2351"/>
      <c r="N2351"/>
      <c r="O2351"/>
      <c r="P2351"/>
      <c r="Q2351"/>
      <c r="R2351"/>
      <c r="T2351"/>
      <c r="U2351"/>
      <c r="V2351"/>
      <c r="W2351"/>
      <c r="X2351" s="75"/>
      <c r="Y2351"/>
      <c r="Z2351" s="75"/>
      <c r="AA2351" s="75"/>
      <c r="AB2351"/>
      <c r="AC2351"/>
      <c r="AD2351"/>
      <c r="AE2351"/>
    </row>
    <row r="2352" spans="2:31" ht="15" x14ac:dyDescent="0.25">
      <c r="B2352"/>
      <c r="C2352"/>
      <c r="D2352"/>
      <c r="E2352"/>
      <c r="F2352"/>
      <c r="G2352"/>
      <c r="H2352"/>
      <c r="I2352"/>
      <c r="J2352"/>
      <c r="K2352"/>
      <c r="L2352"/>
      <c r="M2352"/>
      <c r="N2352"/>
      <c r="O2352"/>
      <c r="P2352"/>
      <c r="Q2352"/>
      <c r="R2352"/>
      <c r="T2352"/>
      <c r="U2352"/>
      <c r="V2352"/>
      <c r="W2352"/>
      <c r="X2352" s="75"/>
      <c r="Y2352"/>
      <c r="Z2352" s="75"/>
      <c r="AA2352" s="75"/>
      <c r="AB2352"/>
      <c r="AC2352"/>
      <c r="AD2352"/>
      <c r="AE2352"/>
    </row>
    <row r="2353" spans="2:31" ht="15" x14ac:dyDescent="0.25">
      <c r="B2353"/>
      <c r="C2353"/>
      <c r="D2353"/>
      <c r="E2353"/>
      <c r="F2353"/>
      <c r="G2353"/>
      <c r="H2353"/>
      <c r="I2353"/>
      <c r="J2353"/>
      <c r="K2353"/>
      <c r="L2353"/>
      <c r="M2353"/>
      <c r="N2353"/>
      <c r="O2353"/>
      <c r="P2353"/>
      <c r="Q2353"/>
      <c r="R2353"/>
      <c r="T2353"/>
      <c r="U2353"/>
      <c r="V2353"/>
      <c r="W2353"/>
      <c r="X2353" s="75"/>
      <c r="Y2353"/>
      <c r="Z2353"/>
      <c r="AA2353"/>
      <c r="AB2353"/>
      <c r="AC2353"/>
      <c r="AD2353"/>
      <c r="AE2353"/>
    </row>
    <row r="2354" spans="2:31" ht="15" x14ac:dyDescent="0.25">
      <c r="B2354"/>
      <c r="C2354"/>
      <c r="D2354"/>
      <c r="E2354"/>
      <c r="F2354"/>
      <c r="G2354"/>
      <c r="H2354"/>
      <c r="I2354"/>
      <c r="J2354"/>
      <c r="K2354"/>
      <c r="L2354"/>
      <c r="M2354"/>
      <c r="N2354"/>
      <c r="O2354"/>
      <c r="P2354"/>
      <c r="Q2354"/>
      <c r="R2354"/>
      <c r="T2354"/>
      <c r="U2354"/>
      <c r="V2354"/>
      <c r="W2354"/>
      <c r="X2354" s="75"/>
      <c r="Y2354"/>
      <c r="Z2354" s="75"/>
      <c r="AA2354" s="75"/>
      <c r="AB2354"/>
      <c r="AC2354"/>
      <c r="AD2354"/>
      <c r="AE2354"/>
    </row>
    <row r="2355" spans="2:31" ht="15" x14ac:dyDescent="0.25">
      <c r="B2355"/>
      <c r="C2355"/>
      <c r="D2355"/>
      <c r="E2355"/>
      <c r="F2355"/>
      <c r="G2355"/>
      <c r="H2355"/>
      <c r="I2355"/>
      <c r="J2355"/>
      <c r="K2355"/>
      <c r="L2355"/>
      <c r="M2355"/>
      <c r="N2355"/>
      <c r="O2355"/>
      <c r="P2355"/>
      <c r="Q2355"/>
      <c r="R2355"/>
      <c r="T2355"/>
      <c r="U2355"/>
      <c r="V2355"/>
      <c r="W2355"/>
      <c r="X2355" s="75"/>
      <c r="Y2355"/>
      <c r="Z2355" s="75"/>
      <c r="AA2355" s="75"/>
      <c r="AB2355"/>
      <c r="AC2355"/>
      <c r="AD2355"/>
      <c r="AE2355"/>
    </row>
    <row r="2356" spans="2:31" ht="15" x14ac:dyDescent="0.25">
      <c r="B2356"/>
      <c r="C2356"/>
      <c r="D2356"/>
      <c r="E2356"/>
      <c r="F2356"/>
      <c r="G2356"/>
      <c r="H2356"/>
      <c r="I2356"/>
      <c r="J2356"/>
      <c r="K2356"/>
      <c r="L2356"/>
      <c r="M2356"/>
      <c r="N2356"/>
      <c r="O2356"/>
      <c r="P2356"/>
      <c r="Q2356"/>
      <c r="R2356"/>
      <c r="T2356"/>
      <c r="U2356"/>
      <c r="V2356"/>
      <c r="W2356"/>
      <c r="X2356" s="75"/>
      <c r="Y2356"/>
      <c r="Z2356" s="75"/>
      <c r="AA2356" s="75"/>
      <c r="AB2356"/>
      <c r="AC2356"/>
      <c r="AD2356"/>
      <c r="AE2356"/>
    </row>
    <row r="2357" spans="2:31" ht="15" x14ac:dyDescent="0.25">
      <c r="B2357"/>
      <c r="C2357"/>
      <c r="D2357"/>
      <c r="E2357"/>
      <c r="F2357"/>
      <c r="G2357"/>
      <c r="H2357"/>
      <c r="I2357"/>
      <c r="J2357"/>
      <c r="K2357"/>
      <c r="L2357"/>
      <c r="M2357"/>
      <c r="N2357"/>
      <c r="O2357"/>
      <c r="P2357"/>
      <c r="Q2357"/>
      <c r="R2357"/>
      <c r="T2357"/>
      <c r="U2357"/>
      <c r="V2357"/>
      <c r="W2357"/>
      <c r="X2357" s="75"/>
      <c r="Y2357"/>
      <c r="Z2357"/>
      <c r="AA2357"/>
      <c r="AB2357"/>
      <c r="AC2357"/>
      <c r="AD2357"/>
      <c r="AE2357"/>
    </row>
    <row r="2358" spans="2:31" ht="15" x14ac:dyDescent="0.25">
      <c r="B2358"/>
      <c r="C2358"/>
      <c r="D2358"/>
      <c r="E2358"/>
      <c r="F2358"/>
      <c r="G2358"/>
      <c r="H2358"/>
      <c r="I2358"/>
      <c r="J2358"/>
      <c r="K2358"/>
      <c r="L2358"/>
      <c r="M2358"/>
      <c r="N2358"/>
      <c r="O2358"/>
      <c r="P2358"/>
      <c r="Q2358"/>
      <c r="R2358"/>
      <c r="T2358"/>
      <c r="U2358"/>
      <c r="V2358"/>
      <c r="W2358"/>
      <c r="X2358" s="75"/>
      <c r="Y2358"/>
      <c r="Z2358" s="75"/>
      <c r="AA2358"/>
      <c r="AB2358"/>
      <c r="AC2358"/>
      <c r="AD2358"/>
      <c r="AE2358"/>
    </row>
    <row r="2359" spans="2:31" ht="15" x14ac:dyDescent="0.25">
      <c r="B2359"/>
      <c r="C2359"/>
      <c r="D2359"/>
      <c r="E2359"/>
      <c r="F2359"/>
      <c r="G2359"/>
      <c r="H2359"/>
      <c r="I2359"/>
      <c r="J2359"/>
      <c r="K2359"/>
      <c r="L2359"/>
      <c r="M2359"/>
      <c r="N2359"/>
      <c r="O2359"/>
      <c r="P2359"/>
      <c r="Q2359"/>
      <c r="R2359"/>
      <c r="T2359"/>
      <c r="U2359"/>
      <c r="V2359"/>
      <c r="W2359"/>
      <c r="X2359" s="75"/>
      <c r="Y2359"/>
      <c r="Z2359" s="75"/>
      <c r="AA2359" s="75"/>
      <c r="AB2359"/>
      <c r="AC2359"/>
      <c r="AD2359"/>
      <c r="AE2359"/>
    </row>
    <row r="2360" spans="2:31" ht="15" x14ac:dyDescent="0.25">
      <c r="B2360"/>
      <c r="C2360"/>
      <c r="D2360"/>
      <c r="E2360"/>
      <c r="F2360"/>
      <c r="G2360"/>
      <c r="H2360"/>
      <c r="I2360"/>
      <c r="J2360"/>
      <c r="K2360"/>
      <c r="L2360"/>
      <c r="M2360"/>
      <c r="N2360"/>
      <c r="O2360"/>
      <c r="P2360"/>
      <c r="Q2360"/>
      <c r="R2360"/>
      <c r="T2360"/>
      <c r="U2360"/>
      <c r="V2360"/>
      <c r="W2360"/>
      <c r="X2360" s="75"/>
      <c r="Y2360"/>
      <c r="Z2360" s="75"/>
      <c r="AA2360" s="75"/>
      <c r="AB2360"/>
      <c r="AC2360"/>
      <c r="AD2360"/>
      <c r="AE2360"/>
    </row>
    <row r="2361" spans="2:31" ht="15" x14ac:dyDescent="0.25">
      <c r="B2361"/>
      <c r="C2361"/>
      <c r="D2361"/>
      <c r="E2361"/>
      <c r="F2361"/>
      <c r="G2361"/>
      <c r="H2361"/>
      <c r="I2361"/>
      <c r="J2361"/>
      <c r="K2361"/>
      <c r="L2361"/>
      <c r="M2361"/>
      <c r="N2361"/>
      <c r="O2361"/>
      <c r="P2361"/>
      <c r="Q2361"/>
      <c r="R2361"/>
      <c r="T2361"/>
      <c r="U2361"/>
      <c r="V2361"/>
      <c r="W2361"/>
      <c r="X2361" s="75"/>
      <c r="Y2361"/>
      <c r="Z2361" s="75"/>
      <c r="AA2361" s="75"/>
      <c r="AB2361"/>
      <c r="AC2361"/>
      <c r="AD2361"/>
      <c r="AE2361"/>
    </row>
    <row r="2362" spans="2:31" ht="15" x14ac:dyDescent="0.25">
      <c r="B2362"/>
      <c r="C2362"/>
      <c r="D2362"/>
      <c r="E2362"/>
      <c r="F2362"/>
      <c r="G2362"/>
      <c r="H2362"/>
      <c r="I2362"/>
      <c r="J2362"/>
      <c r="K2362"/>
      <c r="L2362"/>
      <c r="M2362"/>
      <c r="N2362"/>
      <c r="O2362"/>
      <c r="P2362"/>
      <c r="Q2362"/>
      <c r="R2362"/>
      <c r="T2362"/>
      <c r="U2362"/>
      <c r="V2362"/>
      <c r="W2362"/>
      <c r="X2362" s="75"/>
      <c r="Y2362"/>
      <c r="Z2362" s="75"/>
      <c r="AA2362" s="75"/>
      <c r="AB2362"/>
      <c r="AC2362"/>
      <c r="AD2362"/>
      <c r="AE2362"/>
    </row>
    <row r="2363" spans="2:31" ht="15" x14ac:dyDescent="0.25">
      <c r="B2363"/>
      <c r="C2363"/>
      <c r="D2363"/>
      <c r="E2363"/>
      <c r="F2363"/>
      <c r="G2363"/>
      <c r="H2363"/>
      <c r="I2363"/>
      <c r="J2363"/>
      <c r="K2363"/>
      <c r="L2363"/>
      <c r="M2363"/>
      <c r="N2363"/>
      <c r="O2363"/>
      <c r="P2363"/>
      <c r="Q2363"/>
      <c r="R2363"/>
      <c r="T2363"/>
      <c r="U2363"/>
      <c r="V2363"/>
      <c r="W2363"/>
      <c r="X2363" s="75"/>
      <c r="Y2363"/>
      <c r="Z2363" s="75"/>
      <c r="AA2363" s="75"/>
      <c r="AB2363"/>
      <c r="AC2363"/>
      <c r="AD2363"/>
      <c r="AE2363"/>
    </row>
    <row r="2364" spans="2:31" ht="15" x14ac:dyDescent="0.25">
      <c r="B2364"/>
      <c r="C2364"/>
      <c r="D2364"/>
      <c r="E2364"/>
      <c r="F2364"/>
      <c r="G2364"/>
      <c r="H2364"/>
      <c r="I2364"/>
      <c r="J2364"/>
      <c r="K2364"/>
      <c r="L2364"/>
      <c r="M2364"/>
      <c r="N2364"/>
      <c r="O2364"/>
      <c r="P2364"/>
      <c r="Q2364"/>
      <c r="R2364"/>
      <c r="T2364"/>
      <c r="U2364"/>
      <c r="V2364"/>
      <c r="W2364"/>
      <c r="X2364" s="75"/>
      <c r="Y2364"/>
      <c r="Z2364"/>
      <c r="AA2364"/>
      <c r="AB2364"/>
      <c r="AC2364"/>
      <c r="AD2364"/>
      <c r="AE2364"/>
    </row>
    <row r="2365" spans="2:31" ht="15" x14ac:dyDescent="0.25">
      <c r="B2365"/>
      <c r="C2365"/>
      <c r="D2365"/>
      <c r="E2365"/>
      <c r="F2365"/>
      <c r="G2365"/>
      <c r="H2365"/>
      <c r="I2365"/>
      <c r="J2365"/>
      <c r="K2365"/>
      <c r="L2365"/>
      <c r="M2365"/>
      <c r="N2365"/>
      <c r="O2365"/>
      <c r="P2365"/>
      <c r="Q2365"/>
      <c r="R2365"/>
      <c r="T2365"/>
      <c r="U2365"/>
      <c r="V2365"/>
      <c r="W2365"/>
      <c r="X2365" s="75"/>
      <c r="Y2365"/>
      <c r="Z2365" s="75"/>
      <c r="AA2365" s="75"/>
      <c r="AB2365"/>
      <c r="AC2365"/>
      <c r="AD2365"/>
      <c r="AE2365"/>
    </row>
    <row r="2366" spans="2:31" ht="15" x14ac:dyDescent="0.25">
      <c r="B2366"/>
      <c r="C2366"/>
      <c r="D2366"/>
      <c r="E2366"/>
      <c r="F2366"/>
      <c r="G2366"/>
      <c r="H2366"/>
      <c r="I2366"/>
      <c r="J2366"/>
      <c r="K2366"/>
      <c r="L2366"/>
      <c r="M2366"/>
      <c r="N2366"/>
      <c r="O2366"/>
      <c r="P2366"/>
      <c r="Q2366"/>
      <c r="R2366"/>
      <c r="T2366"/>
      <c r="U2366"/>
      <c r="V2366"/>
      <c r="W2366"/>
      <c r="X2366" s="75"/>
      <c r="Y2366"/>
      <c r="Z2366" s="75"/>
      <c r="AA2366" s="75"/>
      <c r="AB2366"/>
      <c r="AC2366"/>
      <c r="AD2366"/>
      <c r="AE2366"/>
    </row>
    <row r="2367" spans="2:31" ht="15" x14ac:dyDescent="0.25">
      <c r="B2367"/>
      <c r="C2367"/>
      <c r="D2367"/>
      <c r="E2367"/>
      <c r="F2367"/>
      <c r="G2367"/>
      <c r="H2367"/>
      <c r="I2367"/>
      <c r="J2367"/>
      <c r="K2367"/>
      <c r="L2367"/>
      <c r="M2367"/>
      <c r="N2367"/>
      <c r="O2367"/>
      <c r="P2367"/>
      <c r="Q2367"/>
      <c r="R2367"/>
      <c r="T2367"/>
      <c r="U2367"/>
      <c r="V2367"/>
      <c r="W2367"/>
      <c r="X2367" s="75"/>
      <c r="Y2367"/>
      <c r="Z2367" s="75"/>
      <c r="AA2367"/>
      <c r="AB2367"/>
      <c r="AC2367"/>
      <c r="AD2367"/>
      <c r="AE2367"/>
    </row>
    <row r="2368" spans="2:31" ht="15" x14ac:dyDescent="0.25">
      <c r="B2368"/>
      <c r="C2368"/>
      <c r="D2368"/>
      <c r="E2368"/>
      <c r="F2368"/>
      <c r="G2368"/>
      <c r="H2368"/>
      <c r="I2368"/>
      <c r="J2368"/>
      <c r="K2368"/>
      <c r="L2368"/>
      <c r="M2368"/>
      <c r="N2368"/>
      <c r="O2368"/>
      <c r="P2368"/>
      <c r="Q2368"/>
      <c r="R2368"/>
      <c r="T2368"/>
      <c r="U2368"/>
      <c r="V2368"/>
      <c r="W2368"/>
      <c r="X2368" s="75"/>
      <c r="Y2368"/>
      <c r="Z2368" s="75"/>
      <c r="AA2368" s="75"/>
      <c r="AB2368"/>
      <c r="AC2368"/>
      <c r="AD2368"/>
      <c r="AE2368"/>
    </row>
    <row r="2369" spans="2:31" ht="15" x14ac:dyDescent="0.25">
      <c r="B2369"/>
      <c r="C2369"/>
      <c r="D2369"/>
      <c r="E2369"/>
      <c r="F2369"/>
      <c r="G2369"/>
      <c r="H2369"/>
      <c r="I2369"/>
      <c r="J2369"/>
      <c r="K2369"/>
      <c r="L2369"/>
      <c r="M2369"/>
      <c r="N2369"/>
      <c r="O2369"/>
      <c r="P2369"/>
      <c r="Q2369"/>
      <c r="R2369"/>
      <c r="T2369"/>
      <c r="U2369"/>
      <c r="V2369"/>
      <c r="W2369"/>
      <c r="X2369" s="75"/>
      <c r="Y2369"/>
      <c r="Z2369" s="75"/>
      <c r="AA2369" s="75"/>
      <c r="AB2369"/>
      <c r="AC2369"/>
      <c r="AD2369"/>
      <c r="AE2369"/>
    </row>
    <row r="2370" spans="2:31" ht="15" x14ac:dyDescent="0.25">
      <c r="B2370"/>
      <c r="C2370"/>
      <c r="D2370"/>
      <c r="E2370"/>
      <c r="F2370"/>
      <c r="G2370"/>
      <c r="H2370"/>
      <c r="I2370"/>
      <c r="J2370"/>
      <c r="K2370"/>
      <c r="L2370"/>
      <c r="M2370"/>
      <c r="N2370"/>
      <c r="O2370"/>
      <c r="P2370"/>
      <c r="Q2370"/>
      <c r="R2370"/>
      <c r="T2370"/>
      <c r="U2370"/>
      <c r="V2370"/>
      <c r="W2370"/>
      <c r="X2370" s="75"/>
      <c r="Y2370"/>
      <c r="Z2370"/>
      <c r="AA2370"/>
      <c r="AB2370"/>
      <c r="AC2370"/>
      <c r="AD2370"/>
      <c r="AE2370"/>
    </row>
    <row r="2371" spans="2:31" ht="15" x14ac:dyDescent="0.25">
      <c r="B2371"/>
      <c r="C2371"/>
      <c r="D2371"/>
      <c r="E2371"/>
      <c r="F2371"/>
      <c r="G2371"/>
      <c r="H2371"/>
      <c r="I2371"/>
      <c r="J2371"/>
      <c r="K2371"/>
      <c r="L2371"/>
      <c r="M2371"/>
      <c r="N2371"/>
      <c r="O2371"/>
      <c r="P2371"/>
      <c r="Q2371"/>
      <c r="R2371"/>
      <c r="T2371"/>
      <c r="U2371"/>
      <c r="V2371"/>
      <c r="W2371"/>
      <c r="X2371" s="75"/>
      <c r="Y2371"/>
      <c r="Z2371" s="75"/>
      <c r="AA2371" s="75"/>
      <c r="AB2371"/>
      <c r="AC2371"/>
      <c r="AD2371"/>
      <c r="AE2371"/>
    </row>
    <row r="2372" spans="2:31" ht="15" x14ac:dyDescent="0.25">
      <c r="B2372"/>
      <c r="C2372"/>
      <c r="D2372"/>
      <c r="E2372"/>
      <c r="F2372"/>
      <c r="G2372"/>
      <c r="H2372"/>
      <c r="I2372"/>
      <c r="J2372"/>
      <c r="K2372"/>
      <c r="L2372"/>
      <c r="M2372"/>
      <c r="N2372"/>
      <c r="O2372"/>
      <c r="P2372"/>
      <c r="Q2372"/>
      <c r="R2372"/>
      <c r="T2372"/>
      <c r="U2372"/>
      <c r="V2372"/>
      <c r="W2372"/>
      <c r="X2372" s="75"/>
      <c r="Y2372"/>
      <c r="Z2372" s="75"/>
      <c r="AA2372" s="75"/>
      <c r="AB2372"/>
      <c r="AC2372"/>
      <c r="AD2372"/>
      <c r="AE2372"/>
    </row>
    <row r="2373" spans="2:31" ht="15" x14ac:dyDescent="0.25">
      <c r="B2373"/>
      <c r="C2373"/>
      <c r="D2373"/>
      <c r="E2373"/>
      <c r="F2373"/>
      <c r="G2373"/>
      <c r="H2373"/>
      <c r="I2373"/>
      <c r="J2373"/>
      <c r="K2373"/>
      <c r="L2373"/>
      <c r="M2373"/>
      <c r="N2373"/>
      <c r="O2373"/>
      <c r="P2373"/>
      <c r="Q2373"/>
      <c r="R2373"/>
      <c r="T2373"/>
      <c r="U2373"/>
      <c r="V2373"/>
      <c r="W2373"/>
      <c r="X2373" s="75"/>
      <c r="Y2373"/>
      <c r="Z2373" s="75"/>
      <c r="AA2373" s="75"/>
      <c r="AB2373"/>
      <c r="AC2373"/>
      <c r="AD2373"/>
      <c r="AE2373"/>
    </row>
    <row r="2374" spans="2:31" ht="15" x14ac:dyDescent="0.25">
      <c r="B2374"/>
      <c r="C2374"/>
      <c r="D2374"/>
      <c r="E2374"/>
      <c r="F2374"/>
      <c r="G2374"/>
      <c r="H2374"/>
      <c r="I2374"/>
      <c r="J2374"/>
      <c r="K2374"/>
      <c r="L2374"/>
      <c r="M2374"/>
      <c r="N2374"/>
      <c r="O2374"/>
      <c r="P2374"/>
      <c r="Q2374"/>
      <c r="R2374"/>
      <c r="T2374"/>
      <c r="U2374"/>
      <c r="V2374"/>
      <c r="W2374"/>
      <c r="X2374" s="75"/>
      <c r="Y2374"/>
      <c r="Z2374" s="75"/>
      <c r="AA2374" s="75"/>
      <c r="AB2374"/>
      <c r="AC2374"/>
      <c r="AD2374"/>
      <c r="AE2374"/>
    </row>
    <row r="2375" spans="2:31" ht="15" x14ac:dyDescent="0.25">
      <c r="B2375"/>
      <c r="C2375"/>
      <c r="D2375"/>
      <c r="E2375"/>
      <c r="F2375"/>
      <c r="G2375"/>
      <c r="H2375"/>
      <c r="I2375"/>
      <c r="J2375"/>
      <c r="K2375"/>
      <c r="L2375"/>
      <c r="M2375"/>
      <c r="N2375"/>
      <c r="O2375"/>
      <c r="P2375"/>
      <c r="Q2375"/>
      <c r="R2375"/>
      <c r="T2375"/>
      <c r="U2375"/>
      <c r="V2375"/>
      <c r="W2375"/>
      <c r="X2375" s="75"/>
      <c r="Y2375"/>
      <c r="Z2375" s="75"/>
      <c r="AA2375" s="75"/>
      <c r="AB2375"/>
      <c r="AC2375"/>
      <c r="AD2375"/>
      <c r="AE2375"/>
    </row>
    <row r="2376" spans="2:31" ht="15" x14ac:dyDescent="0.25">
      <c r="B2376"/>
      <c r="C2376"/>
      <c r="D2376"/>
      <c r="E2376"/>
      <c r="F2376"/>
      <c r="G2376"/>
      <c r="H2376"/>
      <c r="I2376"/>
      <c r="J2376"/>
      <c r="K2376"/>
      <c r="L2376"/>
      <c r="M2376"/>
      <c r="N2376"/>
      <c r="O2376"/>
      <c r="P2376"/>
      <c r="Q2376"/>
      <c r="R2376"/>
      <c r="T2376"/>
      <c r="U2376"/>
      <c r="V2376"/>
      <c r="W2376"/>
      <c r="X2376" s="75"/>
      <c r="Y2376"/>
      <c r="Z2376"/>
      <c r="AA2376"/>
      <c r="AB2376"/>
      <c r="AC2376"/>
      <c r="AD2376"/>
      <c r="AE2376"/>
    </row>
    <row r="2377" spans="2:31" ht="15" x14ac:dyDescent="0.25">
      <c r="B2377"/>
      <c r="C2377"/>
      <c r="D2377"/>
      <c r="E2377"/>
      <c r="F2377"/>
      <c r="G2377"/>
      <c r="H2377"/>
      <c r="I2377"/>
      <c r="J2377"/>
      <c r="K2377"/>
      <c r="L2377"/>
      <c r="M2377"/>
      <c r="N2377"/>
      <c r="O2377"/>
      <c r="P2377"/>
      <c r="Q2377"/>
      <c r="R2377"/>
      <c r="T2377"/>
      <c r="U2377"/>
      <c r="V2377"/>
      <c r="W2377"/>
      <c r="X2377" s="75"/>
      <c r="Y2377"/>
      <c r="Z2377" s="75"/>
      <c r="AA2377" s="75"/>
      <c r="AB2377"/>
      <c r="AC2377"/>
      <c r="AD2377"/>
      <c r="AE2377"/>
    </row>
    <row r="2378" spans="2:31" ht="15" x14ac:dyDescent="0.25">
      <c r="B2378"/>
      <c r="C2378"/>
      <c r="D2378"/>
      <c r="E2378"/>
      <c r="F2378"/>
      <c r="G2378"/>
      <c r="H2378"/>
      <c r="I2378"/>
      <c r="J2378"/>
      <c r="K2378"/>
      <c r="L2378"/>
      <c r="M2378"/>
      <c r="N2378"/>
      <c r="O2378"/>
      <c r="P2378"/>
      <c r="Q2378"/>
      <c r="R2378"/>
      <c r="T2378"/>
      <c r="U2378"/>
      <c r="V2378"/>
      <c r="W2378"/>
      <c r="X2378" s="75"/>
      <c r="Y2378"/>
      <c r="Z2378"/>
      <c r="AA2378"/>
      <c r="AB2378"/>
      <c r="AC2378"/>
      <c r="AD2378"/>
      <c r="AE2378"/>
    </row>
    <row r="2379" spans="2:31" ht="15" x14ac:dyDescent="0.25">
      <c r="B2379"/>
      <c r="C2379"/>
      <c r="D2379"/>
      <c r="E2379"/>
      <c r="F2379"/>
      <c r="G2379"/>
      <c r="H2379"/>
      <c r="I2379"/>
      <c r="J2379"/>
      <c r="K2379"/>
      <c r="L2379"/>
      <c r="M2379"/>
      <c r="N2379"/>
      <c r="O2379"/>
      <c r="P2379"/>
      <c r="Q2379"/>
      <c r="R2379"/>
      <c r="T2379"/>
      <c r="U2379"/>
      <c r="V2379"/>
      <c r="W2379"/>
      <c r="X2379" s="75"/>
      <c r="Y2379"/>
      <c r="Z2379"/>
      <c r="AA2379"/>
      <c r="AB2379"/>
      <c r="AC2379"/>
      <c r="AD2379"/>
      <c r="AE2379"/>
    </row>
    <row r="2380" spans="2:31" ht="15" x14ac:dyDescent="0.25">
      <c r="B2380"/>
      <c r="C2380"/>
      <c r="D2380"/>
      <c r="E2380"/>
      <c r="F2380"/>
      <c r="G2380"/>
      <c r="H2380"/>
      <c r="I2380"/>
      <c r="J2380"/>
      <c r="K2380"/>
      <c r="L2380"/>
      <c r="M2380"/>
      <c r="N2380"/>
      <c r="O2380"/>
      <c r="P2380"/>
      <c r="Q2380"/>
      <c r="R2380"/>
      <c r="T2380"/>
      <c r="U2380"/>
      <c r="V2380"/>
      <c r="W2380"/>
      <c r="X2380" s="75"/>
      <c r="Y2380"/>
      <c r="Z2380" s="75"/>
      <c r="AA2380"/>
      <c r="AB2380"/>
      <c r="AC2380"/>
      <c r="AD2380"/>
      <c r="AE2380"/>
    </row>
    <row r="2381" spans="2:31" ht="15" x14ac:dyDescent="0.25">
      <c r="B2381"/>
      <c r="C2381"/>
      <c r="D2381"/>
      <c r="E2381"/>
      <c r="F2381"/>
      <c r="G2381"/>
      <c r="H2381"/>
      <c r="I2381"/>
      <c r="J2381"/>
      <c r="K2381"/>
      <c r="L2381"/>
      <c r="M2381"/>
      <c r="N2381"/>
      <c r="O2381"/>
      <c r="P2381"/>
      <c r="Q2381"/>
      <c r="R2381"/>
      <c r="T2381"/>
      <c r="U2381"/>
      <c r="V2381"/>
      <c r="W2381"/>
      <c r="X2381" s="75"/>
      <c r="Y2381"/>
      <c r="Z2381" s="75"/>
      <c r="AA2381" s="75"/>
      <c r="AB2381"/>
      <c r="AC2381"/>
      <c r="AD2381"/>
      <c r="AE2381"/>
    </row>
    <row r="2382" spans="2:31" ht="15" x14ac:dyDescent="0.25">
      <c r="B2382"/>
      <c r="C2382"/>
      <c r="D2382"/>
      <c r="E2382"/>
      <c r="F2382"/>
      <c r="G2382"/>
      <c r="H2382"/>
      <c r="I2382"/>
      <c r="J2382"/>
      <c r="K2382"/>
      <c r="L2382"/>
      <c r="M2382"/>
      <c r="N2382"/>
      <c r="O2382"/>
      <c r="P2382"/>
      <c r="Q2382"/>
      <c r="R2382"/>
      <c r="T2382"/>
      <c r="U2382"/>
      <c r="V2382"/>
      <c r="W2382"/>
      <c r="X2382" s="75"/>
      <c r="Y2382"/>
      <c r="Z2382"/>
      <c r="AA2382"/>
      <c r="AB2382"/>
      <c r="AC2382"/>
      <c r="AD2382"/>
      <c r="AE2382"/>
    </row>
    <row r="2383" spans="2:31" ht="15" x14ac:dyDescent="0.25">
      <c r="B2383"/>
      <c r="C2383"/>
      <c r="D2383"/>
      <c r="E2383"/>
      <c r="F2383"/>
      <c r="G2383"/>
      <c r="H2383"/>
      <c r="I2383"/>
      <c r="J2383"/>
      <c r="K2383"/>
      <c r="L2383"/>
      <c r="M2383"/>
      <c r="N2383"/>
      <c r="O2383"/>
      <c r="P2383"/>
      <c r="Q2383"/>
      <c r="R2383"/>
      <c r="T2383"/>
      <c r="U2383"/>
      <c r="V2383"/>
      <c r="W2383"/>
      <c r="X2383" s="75"/>
      <c r="Y2383"/>
      <c r="Z2383"/>
      <c r="AA2383"/>
      <c r="AB2383"/>
      <c r="AC2383"/>
      <c r="AD2383"/>
      <c r="AE2383"/>
    </row>
    <row r="2384" spans="2:31" ht="15" x14ac:dyDescent="0.25">
      <c r="B2384"/>
      <c r="C2384"/>
      <c r="D2384"/>
      <c r="E2384"/>
      <c r="F2384"/>
      <c r="G2384"/>
      <c r="H2384"/>
      <c r="I2384"/>
      <c r="J2384"/>
      <c r="K2384"/>
      <c r="L2384"/>
      <c r="M2384"/>
      <c r="N2384"/>
      <c r="O2384"/>
      <c r="P2384"/>
      <c r="Q2384"/>
      <c r="R2384"/>
      <c r="T2384"/>
      <c r="U2384"/>
      <c r="V2384"/>
      <c r="W2384"/>
      <c r="X2384" s="75"/>
      <c r="Y2384"/>
      <c r="Z2384" s="75"/>
      <c r="AA2384" s="75"/>
      <c r="AB2384"/>
      <c r="AC2384"/>
      <c r="AD2384"/>
      <c r="AE2384"/>
    </row>
    <row r="2385" spans="2:31" ht="15" x14ac:dyDescent="0.25">
      <c r="B2385"/>
      <c r="C2385"/>
      <c r="D2385"/>
      <c r="E2385"/>
      <c r="F2385"/>
      <c r="G2385"/>
      <c r="H2385"/>
      <c r="I2385"/>
      <c r="J2385"/>
      <c r="K2385"/>
      <c r="L2385"/>
      <c r="M2385"/>
      <c r="N2385"/>
      <c r="O2385"/>
      <c r="P2385"/>
      <c r="Q2385"/>
      <c r="R2385"/>
      <c r="T2385"/>
      <c r="U2385"/>
      <c r="V2385"/>
      <c r="W2385"/>
      <c r="X2385" s="75"/>
      <c r="Y2385"/>
      <c r="Z2385" s="75"/>
      <c r="AA2385" s="75"/>
      <c r="AB2385"/>
      <c r="AC2385"/>
      <c r="AD2385"/>
      <c r="AE2385"/>
    </row>
    <row r="2386" spans="2:31" ht="15" x14ac:dyDescent="0.25">
      <c r="B2386"/>
      <c r="C2386"/>
      <c r="D2386"/>
      <c r="E2386"/>
      <c r="F2386"/>
      <c r="G2386"/>
      <c r="H2386"/>
      <c r="I2386"/>
      <c r="J2386"/>
      <c r="K2386"/>
      <c r="L2386"/>
      <c r="M2386"/>
      <c r="N2386"/>
      <c r="O2386"/>
      <c r="P2386"/>
      <c r="Q2386"/>
      <c r="R2386"/>
      <c r="T2386"/>
      <c r="U2386"/>
      <c r="V2386"/>
      <c r="W2386"/>
      <c r="X2386" s="75"/>
      <c r="Y2386"/>
      <c r="Z2386"/>
      <c r="AA2386"/>
      <c r="AB2386"/>
      <c r="AC2386"/>
      <c r="AD2386"/>
      <c r="AE2386"/>
    </row>
    <row r="2387" spans="2:31" ht="15" x14ac:dyDescent="0.25">
      <c r="B2387"/>
      <c r="C2387"/>
      <c r="D2387"/>
      <c r="E2387"/>
      <c r="F2387"/>
      <c r="G2387"/>
      <c r="H2387"/>
      <c r="I2387"/>
      <c r="J2387"/>
      <c r="K2387"/>
      <c r="L2387"/>
      <c r="M2387"/>
      <c r="N2387"/>
      <c r="O2387"/>
      <c r="P2387"/>
      <c r="Q2387"/>
      <c r="R2387"/>
      <c r="T2387"/>
      <c r="U2387"/>
      <c r="V2387"/>
      <c r="W2387"/>
      <c r="X2387" s="75"/>
      <c r="Y2387"/>
      <c r="Z2387" s="75"/>
      <c r="AA2387" s="75"/>
      <c r="AB2387"/>
      <c r="AC2387"/>
      <c r="AD2387"/>
      <c r="AE2387"/>
    </row>
    <row r="2388" spans="2:31" ht="15" x14ac:dyDescent="0.25">
      <c r="B2388"/>
      <c r="C2388"/>
      <c r="D2388"/>
      <c r="E2388"/>
      <c r="F2388"/>
      <c r="G2388"/>
      <c r="H2388"/>
      <c r="I2388"/>
      <c r="J2388"/>
      <c r="K2388"/>
      <c r="L2388"/>
      <c r="M2388"/>
      <c r="N2388"/>
      <c r="O2388"/>
      <c r="P2388"/>
      <c r="Q2388"/>
      <c r="R2388"/>
      <c r="T2388"/>
      <c r="U2388"/>
      <c r="V2388"/>
      <c r="W2388"/>
      <c r="X2388" s="75"/>
      <c r="Y2388"/>
      <c r="Z2388" s="75"/>
      <c r="AA2388" s="75"/>
      <c r="AB2388"/>
      <c r="AC2388"/>
      <c r="AD2388"/>
      <c r="AE2388"/>
    </row>
    <row r="2389" spans="2:31" ht="15" x14ac:dyDescent="0.25">
      <c r="B2389"/>
      <c r="C2389"/>
      <c r="D2389"/>
      <c r="E2389"/>
      <c r="F2389"/>
      <c r="G2389"/>
      <c r="H2389"/>
      <c r="I2389"/>
      <c r="J2389"/>
      <c r="K2389"/>
      <c r="L2389"/>
      <c r="M2389"/>
      <c r="N2389"/>
      <c r="O2389"/>
      <c r="P2389"/>
      <c r="Q2389"/>
      <c r="R2389"/>
      <c r="T2389"/>
      <c r="U2389"/>
      <c r="V2389"/>
      <c r="W2389"/>
      <c r="X2389" s="75"/>
      <c r="Y2389"/>
      <c r="Z2389" s="75"/>
      <c r="AA2389" s="75"/>
      <c r="AB2389"/>
      <c r="AC2389"/>
      <c r="AD2389"/>
      <c r="AE2389"/>
    </row>
    <row r="2390" spans="2:31" ht="15" x14ac:dyDescent="0.25">
      <c r="B2390"/>
      <c r="C2390"/>
      <c r="D2390"/>
      <c r="E2390"/>
      <c r="F2390"/>
      <c r="G2390"/>
      <c r="H2390"/>
      <c r="I2390"/>
      <c r="J2390"/>
      <c r="K2390"/>
      <c r="L2390"/>
      <c r="M2390"/>
      <c r="N2390"/>
      <c r="O2390"/>
      <c r="P2390"/>
      <c r="Q2390"/>
      <c r="R2390"/>
      <c r="T2390"/>
      <c r="U2390"/>
      <c r="V2390"/>
      <c r="W2390"/>
      <c r="X2390" s="75"/>
      <c r="Y2390"/>
      <c r="Z2390" s="75"/>
      <c r="AA2390" s="75"/>
      <c r="AB2390"/>
      <c r="AC2390"/>
      <c r="AD2390"/>
      <c r="AE2390"/>
    </row>
    <row r="2391" spans="2:31" ht="15" x14ac:dyDescent="0.25">
      <c r="B2391"/>
      <c r="C2391"/>
      <c r="D2391"/>
      <c r="E2391"/>
      <c r="F2391"/>
      <c r="G2391"/>
      <c r="H2391"/>
      <c r="I2391"/>
      <c r="J2391"/>
      <c r="K2391"/>
      <c r="L2391"/>
      <c r="M2391"/>
      <c r="N2391"/>
      <c r="O2391"/>
      <c r="P2391"/>
      <c r="Q2391"/>
      <c r="R2391"/>
      <c r="T2391"/>
      <c r="U2391"/>
      <c r="V2391"/>
      <c r="W2391"/>
      <c r="X2391" s="75"/>
      <c r="Y2391"/>
      <c r="Z2391"/>
      <c r="AA2391"/>
      <c r="AB2391"/>
      <c r="AC2391"/>
      <c r="AD2391"/>
      <c r="AE2391"/>
    </row>
    <row r="2392" spans="2:31" ht="15" x14ac:dyDescent="0.25">
      <c r="B2392"/>
      <c r="C2392"/>
      <c r="D2392"/>
      <c r="E2392"/>
      <c r="F2392"/>
      <c r="G2392"/>
      <c r="H2392"/>
      <c r="I2392"/>
      <c r="J2392"/>
      <c r="K2392"/>
      <c r="L2392"/>
      <c r="M2392"/>
      <c r="N2392"/>
      <c r="O2392"/>
      <c r="P2392"/>
      <c r="Q2392"/>
      <c r="R2392"/>
      <c r="T2392"/>
      <c r="U2392"/>
      <c r="V2392"/>
      <c r="W2392"/>
      <c r="X2392" s="75"/>
      <c r="Y2392"/>
      <c r="Z2392" s="75"/>
      <c r="AA2392" s="75"/>
      <c r="AB2392"/>
      <c r="AC2392"/>
      <c r="AD2392"/>
      <c r="AE2392"/>
    </row>
    <row r="2393" spans="2:31" ht="15" x14ac:dyDescent="0.25">
      <c r="B2393"/>
      <c r="C2393"/>
      <c r="D2393"/>
      <c r="E2393"/>
      <c r="F2393"/>
      <c r="G2393"/>
      <c r="H2393"/>
      <c r="I2393"/>
      <c r="J2393"/>
      <c r="K2393"/>
      <c r="L2393"/>
      <c r="M2393"/>
      <c r="N2393"/>
      <c r="O2393"/>
      <c r="P2393"/>
      <c r="Q2393"/>
      <c r="R2393"/>
      <c r="T2393"/>
      <c r="U2393"/>
      <c r="V2393"/>
      <c r="W2393"/>
      <c r="X2393" s="75"/>
      <c r="Y2393"/>
      <c r="Z2393" s="75"/>
      <c r="AA2393" s="75"/>
      <c r="AB2393"/>
      <c r="AC2393"/>
      <c r="AD2393"/>
      <c r="AE2393"/>
    </row>
    <row r="2394" spans="2:31" ht="15" x14ac:dyDescent="0.25">
      <c r="B2394"/>
      <c r="C2394"/>
      <c r="D2394"/>
      <c r="E2394"/>
      <c r="F2394"/>
      <c r="G2394"/>
      <c r="H2394"/>
      <c r="I2394"/>
      <c r="J2394"/>
      <c r="K2394"/>
      <c r="L2394"/>
      <c r="M2394"/>
      <c r="N2394"/>
      <c r="O2394"/>
      <c r="P2394"/>
      <c r="Q2394"/>
      <c r="R2394"/>
      <c r="T2394"/>
      <c r="U2394"/>
      <c r="V2394"/>
      <c r="W2394"/>
      <c r="X2394" s="75"/>
      <c r="Y2394"/>
      <c r="Z2394" s="75"/>
      <c r="AA2394" s="75"/>
      <c r="AB2394"/>
      <c r="AC2394"/>
      <c r="AD2394"/>
      <c r="AE2394"/>
    </row>
    <row r="2395" spans="2:31" ht="15" x14ac:dyDescent="0.25">
      <c r="B2395"/>
      <c r="C2395"/>
      <c r="D2395"/>
      <c r="E2395"/>
      <c r="F2395"/>
      <c r="G2395"/>
      <c r="H2395"/>
      <c r="I2395"/>
      <c r="J2395"/>
      <c r="K2395"/>
      <c r="L2395"/>
      <c r="M2395"/>
      <c r="N2395"/>
      <c r="O2395"/>
      <c r="P2395"/>
      <c r="Q2395"/>
      <c r="R2395"/>
      <c r="T2395"/>
      <c r="U2395"/>
      <c r="V2395"/>
      <c r="W2395"/>
      <c r="X2395" s="75"/>
      <c r="Y2395"/>
      <c r="Z2395" s="75"/>
      <c r="AA2395" s="75"/>
      <c r="AB2395"/>
      <c r="AC2395"/>
      <c r="AD2395"/>
      <c r="AE2395"/>
    </row>
    <row r="2396" spans="2:31" ht="15" x14ac:dyDescent="0.25">
      <c r="B2396"/>
      <c r="C2396"/>
      <c r="D2396"/>
      <c r="E2396"/>
      <c r="F2396"/>
      <c r="G2396"/>
      <c r="H2396"/>
      <c r="I2396"/>
      <c r="J2396"/>
      <c r="K2396"/>
      <c r="L2396"/>
      <c r="M2396"/>
      <c r="N2396"/>
      <c r="O2396"/>
      <c r="P2396"/>
      <c r="Q2396"/>
      <c r="R2396"/>
      <c r="T2396"/>
      <c r="U2396"/>
      <c r="V2396"/>
      <c r="W2396"/>
      <c r="X2396" s="75"/>
      <c r="Y2396"/>
      <c r="Z2396" s="75"/>
      <c r="AA2396" s="75"/>
      <c r="AB2396"/>
      <c r="AC2396"/>
      <c r="AD2396"/>
      <c r="AE2396"/>
    </row>
    <row r="2397" spans="2:31" ht="15" x14ac:dyDescent="0.25">
      <c r="B2397"/>
      <c r="C2397"/>
      <c r="D2397"/>
      <c r="E2397"/>
      <c r="F2397"/>
      <c r="G2397"/>
      <c r="H2397"/>
      <c r="I2397"/>
      <c r="J2397"/>
      <c r="K2397"/>
      <c r="L2397"/>
      <c r="M2397"/>
      <c r="N2397"/>
      <c r="O2397"/>
      <c r="P2397"/>
      <c r="Q2397"/>
      <c r="R2397"/>
      <c r="T2397"/>
      <c r="U2397"/>
      <c r="V2397"/>
      <c r="W2397"/>
      <c r="X2397" s="75"/>
      <c r="Y2397"/>
      <c r="Z2397" s="75"/>
      <c r="AA2397" s="75"/>
      <c r="AB2397"/>
      <c r="AC2397"/>
      <c r="AD2397"/>
      <c r="AE2397"/>
    </row>
    <row r="2398" spans="2:31" ht="15" x14ac:dyDescent="0.25">
      <c r="B2398"/>
      <c r="C2398"/>
      <c r="D2398"/>
      <c r="E2398"/>
      <c r="F2398"/>
      <c r="G2398"/>
      <c r="H2398"/>
      <c r="I2398"/>
      <c r="J2398"/>
      <c r="K2398"/>
      <c r="L2398"/>
      <c r="M2398"/>
      <c r="N2398"/>
      <c r="O2398"/>
      <c r="P2398"/>
      <c r="Q2398"/>
      <c r="R2398"/>
      <c r="T2398"/>
      <c r="U2398"/>
      <c r="V2398"/>
      <c r="W2398"/>
      <c r="X2398" s="75"/>
      <c r="Y2398"/>
      <c r="Z2398" s="75"/>
      <c r="AA2398" s="75"/>
      <c r="AB2398"/>
      <c r="AC2398"/>
      <c r="AD2398"/>
      <c r="AE2398"/>
    </row>
    <row r="2399" spans="2:31" ht="15" x14ac:dyDescent="0.25">
      <c r="B2399"/>
      <c r="C2399"/>
      <c r="D2399"/>
      <c r="E2399"/>
      <c r="F2399"/>
      <c r="G2399"/>
      <c r="H2399"/>
      <c r="I2399"/>
      <c r="J2399"/>
      <c r="K2399"/>
      <c r="L2399"/>
      <c r="M2399"/>
      <c r="N2399"/>
      <c r="O2399"/>
      <c r="P2399"/>
      <c r="Q2399"/>
      <c r="R2399"/>
      <c r="T2399"/>
      <c r="U2399"/>
      <c r="V2399"/>
      <c r="W2399"/>
      <c r="X2399" s="75"/>
      <c r="Y2399"/>
      <c r="Z2399" s="75"/>
      <c r="AA2399" s="75"/>
      <c r="AB2399"/>
      <c r="AC2399"/>
      <c r="AD2399"/>
      <c r="AE2399"/>
    </row>
    <row r="2400" spans="2:31" ht="15" x14ac:dyDescent="0.25">
      <c r="B2400"/>
      <c r="C2400"/>
      <c r="D2400"/>
      <c r="E2400"/>
      <c r="F2400"/>
      <c r="G2400"/>
      <c r="H2400"/>
      <c r="I2400"/>
      <c r="J2400"/>
      <c r="K2400"/>
      <c r="L2400"/>
      <c r="M2400"/>
      <c r="N2400"/>
      <c r="O2400"/>
      <c r="P2400"/>
      <c r="Q2400"/>
      <c r="R2400"/>
      <c r="T2400"/>
      <c r="U2400"/>
      <c r="V2400"/>
      <c r="W2400"/>
      <c r="X2400" s="75"/>
      <c r="Y2400"/>
      <c r="Z2400" s="75"/>
      <c r="AA2400" s="75"/>
      <c r="AB2400"/>
      <c r="AC2400"/>
      <c r="AD2400"/>
      <c r="AE2400"/>
    </row>
    <row r="2401" spans="2:31" ht="15" x14ac:dyDescent="0.25">
      <c r="B2401"/>
      <c r="C2401"/>
      <c r="D2401"/>
      <c r="E2401"/>
      <c r="F2401"/>
      <c r="G2401"/>
      <c r="H2401"/>
      <c r="I2401"/>
      <c r="J2401"/>
      <c r="K2401"/>
      <c r="L2401"/>
      <c r="M2401"/>
      <c r="N2401"/>
      <c r="O2401"/>
      <c r="P2401"/>
      <c r="Q2401"/>
      <c r="R2401"/>
      <c r="T2401"/>
      <c r="U2401"/>
      <c r="V2401"/>
      <c r="W2401"/>
      <c r="X2401" s="75"/>
      <c r="Y2401"/>
      <c r="Z2401" s="75"/>
      <c r="AA2401" s="75"/>
      <c r="AB2401"/>
      <c r="AC2401"/>
      <c r="AD2401"/>
      <c r="AE2401"/>
    </row>
    <row r="2402" spans="2:31" ht="15" x14ac:dyDescent="0.25">
      <c r="B2402"/>
      <c r="C2402"/>
      <c r="D2402"/>
      <c r="E2402"/>
      <c r="F2402"/>
      <c r="G2402"/>
      <c r="H2402"/>
      <c r="I2402"/>
      <c r="J2402"/>
      <c r="K2402"/>
      <c r="L2402"/>
      <c r="M2402"/>
      <c r="N2402"/>
      <c r="O2402"/>
      <c r="P2402"/>
      <c r="Q2402"/>
      <c r="R2402"/>
      <c r="T2402"/>
      <c r="U2402"/>
      <c r="V2402"/>
      <c r="W2402"/>
      <c r="X2402" s="75"/>
      <c r="Y2402"/>
      <c r="Z2402" s="75"/>
      <c r="AA2402" s="75"/>
      <c r="AB2402"/>
      <c r="AC2402"/>
      <c r="AD2402"/>
      <c r="AE2402"/>
    </row>
    <row r="2403" spans="2:31" ht="15" x14ac:dyDescent="0.25">
      <c r="B2403"/>
      <c r="C2403"/>
      <c r="D2403"/>
      <c r="E2403"/>
      <c r="F2403"/>
      <c r="G2403"/>
      <c r="H2403"/>
      <c r="I2403"/>
      <c r="J2403"/>
      <c r="K2403"/>
      <c r="L2403"/>
      <c r="M2403"/>
      <c r="N2403"/>
      <c r="O2403"/>
      <c r="P2403"/>
      <c r="Q2403"/>
      <c r="R2403"/>
      <c r="T2403"/>
      <c r="U2403"/>
      <c r="V2403"/>
      <c r="W2403"/>
      <c r="X2403" s="75"/>
      <c r="Y2403"/>
      <c r="Z2403" s="75"/>
      <c r="AA2403" s="75"/>
      <c r="AB2403"/>
      <c r="AC2403"/>
      <c r="AD2403"/>
      <c r="AE2403"/>
    </row>
    <row r="2404" spans="2:31" ht="15" x14ac:dyDescent="0.25">
      <c r="B2404"/>
      <c r="C2404"/>
      <c r="D2404"/>
      <c r="E2404"/>
      <c r="F2404"/>
      <c r="G2404"/>
      <c r="H2404"/>
      <c r="I2404"/>
      <c r="J2404"/>
      <c r="K2404"/>
      <c r="L2404"/>
      <c r="M2404"/>
      <c r="N2404"/>
      <c r="O2404"/>
      <c r="P2404"/>
      <c r="Q2404"/>
      <c r="R2404"/>
      <c r="T2404"/>
      <c r="U2404"/>
      <c r="V2404"/>
      <c r="W2404"/>
      <c r="X2404" s="75"/>
      <c r="Y2404"/>
      <c r="Z2404" s="75"/>
      <c r="AA2404" s="75"/>
      <c r="AB2404"/>
      <c r="AC2404"/>
      <c r="AD2404"/>
      <c r="AE2404"/>
    </row>
    <row r="2405" spans="2:31" ht="15" x14ac:dyDescent="0.25">
      <c r="B2405"/>
      <c r="C2405"/>
      <c r="D2405"/>
      <c r="E2405"/>
      <c r="F2405"/>
      <c r="G2405"/>
      <c r="H2405"/>
      <c r="I2405"/>
      <c r="J2405"/>
      <c r="K2405"/>
      <c r="L2405"/>
      <c r="M2405"/>
      <c r="N2405"/>
      <c r="O2405"/>
      <c r="P2405"/>
      <c r="Q2405"/>
      <c r="R2405"/>
      <c r="T2405"/>
      <c r="U2405"/>
      <c r="V2405"/>
      <c r="W2405"/>
      <c r="X2405" s="75"/>
      <c r="Y2405"/>
      <c r="Z2405" s="75"/>
      <c r="AA2405" s="75"/>
      <c r="AB2405"/>
      <c r="AC2405"/>
      <c r="AD2405"/>
      <c r="AE2405"/>
    </row>
    <row r="2406" spans="2:31" ht="15" x14ac:dyDescent="0.25">
      <c r="B2406"/>
      <c r="C2406"/>
      <c r="D2406"/>
      <c r="E2406"/>
      <c r="F2406"/>
      <c r="G2406"/>
      <c r="H2406"/>
      <c r="I2406"/>
      <c r="J2406"/>
      <c r="K2406"/>
      <c r="L2406"/>
      <c r="M2406"/>
      <c r="N2406"/>
      <c r="O2406"/>
      <c r="P2406"/>
      <c r="Q2406"/>
      <c r="R2406"/>
      <c r="T2406"/>
      <c r="U2406"/>
      <c r="V2406"/>
      <c r="W2406"/>
      <c r="X2406" s="75"/>
      <c r="Y2406"/>
      <c r="Z2406" s="75"/>
      <c r="AA2406" s="75"/>
      <c r="AB2406"/>
      <c r="AC2406"/>
      <c r="AD2406"/>
      <c r="AE2406"/>
    </row>
    <row r="2407" spans="2:31" ht="15" x14ac:dyDescent="0.25">
      <c r="B2407"/>
      <c r="C2407"/>
      <c r="D2407"/>
      <c r="E2407"/>
      <c r="F2407"/>
      <c r="G2407"/>
      <c r="H2407"/>
      <c r="I2407"/>
      <c r="J2407"/>
      <c r="K2407"/>
      <c r="L2407"/>
      <c r="M2407"/>
      <c r="N2407"/>
      <c r="O2407"/>
      <c r="P2407"/>
      <c r="Q2407"/>
      <c r="R2407"/>
      <c r="T2407"/>
      <c r="U2407"/>
      <c r="V2407"/>
      <c r="W2407"/>
      <c r="X2407" s="75"/>
      <c r="Y2407"/>
      <c r="Z2407" s="75"/>
      <c r="AA2407" s="75"/>
      <c r="AB2407"/>
      <c r="AC2407"/>
      <c r="AD2407"/>
      <c r="AE2407"/>
    </row>
    <row r="2408" spans="2:31" ht="15" x14ac:dyDescent="0.25">
      <c r="B2408"/>
      <c r="C2408"/>
      <c r="D2408"/>
      <c r="E2408"/>
      <c r="F2408"/>
      <c r="G2408"/>
      <c r="H2408"/>
      <c r="I2408"/>
      <c r="J2408"/>
      <c r="K2408"/>
      <c r="L2408"/>
      <c r="M2408"/>
      <c r="N2408"/>
      <c r="O2408"/>
      <c r="P2408"/>
      <c r="Q2408"/>
      <c r="R2408"/>
      <c r="T2408"/>
      <c r="U2408"/>
      <c r="V2408"/>
      <c r="W2408"/>
      <c r="X2408" s="75"/>
      <c r="Y2408"/>
      <c r="Z2408" s="75"/>
      <c r="AA2408" s="75"/>
      <c r="AB2408"/>
      <c r="AC2408"/>
      <c r="AD2408"/>
      <c r="AE2408"/>
    </row>
    <row r="2409" spans="2:31" ht="15" x14ac:dyDescent="0.25">
      <c r="B2409"/>
      <c r="C2409"/>
      <c r="D2409"/>
      <c r="E2409"/>
      <c r="F2409"/>
      <c r="G2409"/>
      <c r="H2409"/>
      <c r="I2409"/>
      <c r="J2409"/>
      <c r="K2409"/>
      <c r="L2409"/>
      <c r="M2409"/>
      <c r="N2409"/>
      <c r="O2409"/>
      <c r="P2409"/>
      <c r="Q2409"/>
      <c r="R2409"/>
      <c r="T2409"/>
      <c r="U2409"/>
      <c r="V2409"/>
      <c r="W2409"/>
      <c r="X2409" s="75"/>
      <c r="Y2409"/>
      <c r="Z2409" s="75"/>
      <c r="AA2409" s="75"/>
      <c r="AB2409"/>
      <c r="AC2409"/>
      <c r="AD2409"/>
      <c r="AE2409"/>
    </row>
    <row r="2410" spans="2:31" ht="15" x14ac:dyDescent="0.25">
      <c r="B2410"/>
      <c r="C2410"/>
      <c r="D2410"/>
      <c r="E2410"/>
      <c r="F2410"/>
      <c r="G2410"/>
      <c r="H2410"/>
      <c r="I2410"/>
      <c r="J2410"/>
      <c r="K2410"/>
      <c r="L2410"/>
      <c r="M2410"/>
      <c r="N2410"/>
      <c r="O2410"/>
      <c r="P2410"/>
      <c r="Q2410"/>
      <c r="R2410"/>
      <c r="T2410"/>
      <c r="U2410"/>
      <c r="V2410"/>
      <c r="W2410"/>
      <c r="X2410" s="75"/>
      <c r="Y2410"/>
      <c r="Z2410" s="75"/>
      <c r="AA2410" s="75"/>
      <c r="AB2410"/>
      <c r="AC2410"/>
      <c r="AD2410"/>
    </row>
    <row r="2411" spans="2:31" ht="15" x14ac:dyDescent="0.25">
      <c r="B2411"/>
      <c r="C2411"/>
      <c r="D2411"/>
      <c r="E2411"/>
      <c r="F2411"/>
      <c r="G2411"/>
      <c r="H2411"/>
      <c r="I2411"/>
      <c r="J2411"/>
      <c r="K2411"/>
      <c r="L2411"/>
      <c r="M2411"/>
      <c r="N2411"/>
      <c r="O2411"/>
      <c r="P2411"/>
      <c r="Q2411"/>
      <c r="R2411"/>
      <c r="T2411"/>
      <c r="U2411"/>
      <c r="V2411"/>
      <c r="W2411"/>
      <c r="X2411" s="75"/>
      <c r="Y2411"/>
      <c r="Z2411" s="75"/>
      <c r="AA2411" s="75"/>
      <c r="AB2411"/>
      <c r="AC2411"/>
      <c r="AD2411"/>
    </row>
    <row r="2412" spans="2:31" ht="15" x14ac:dyDescent="0.25">
      <c r="B2412"/>
      <c r="C2412"/>
      <c r="D2412"/>
      <c r="E2412"/>
      <c r="F2412"/>
      <c r="G2412"/>
      <c r="H2412"/>
      <c r="I2412"/>
      <c r="J2412"/>
      <c r="K2412"/>
      <c r="L2412"/>
      <c r="M2412"/>
      <c r="N2412"/>
      <c r="O2412"/>
      <c r="P2412"/>
      <c r="Q2412"/>
      <c r="R2412"/>
      <c r="T2412"/>
      <c r="U2412"/>
      <c r="V2412"/>
      <c r="W2412"/>
      <c r="X2412" s="75"/>
      <c r="Y2412"/>
      <c r="Z2412" s="75"/>
      <c r="AA2412" s="75"/>
      <c r="AB2412"/>
      <c r="AC2412"/>
      <c r="AD2412"/>
    </row>
    <row r="2413" spans="2:31" ht="15" x14ac:dyDescent="0.25">
      <c r="B2413"/>
      <c r="C2413"/>
      <c r="D2413"/>
      <c r="E2413"/>
      <c r="F2413"/>
      <c r="G2413"/>
      <c r="H2413"/>
      <c r="I2413"/>
      <c r="J2413"/>
      <c r="K2413"/>
      <c r="L2413"/>
      <c r="M2413"/>
      <c r="N2413"/>
      <c r="O2413"/>
      <c r="P2413"/>
      <c r="Q2413"/>
      <c r="R2413"/>
      <c r="T2413"/>
      <c r="U2413"/>
      <c r="V2413"/>
      <c r="W2413"/>
      <c r="X2413" s="75"/>
      <c r="Y2413"/>
      <c r="Z2413" s="75"/>
      <c r="AA2413" s="75"/>
      <c r="AB2413"/>
      <c r="AC2413"/>
      <c r="AD2413"/>
    </row>
    <row r="2414" spans="2:31" ht="15" x14ac:dyDescent="0.25">
      <c r="B2414"/>
      <c r="C2414"/>
      <c r="D2414"/>
      <c r="E2414"/>
      <c r="F2414"/>
      <c r="G2414"/>
      <c r="H2414"/>
      <c r="I2414"/>
      <c r="J2414"/>
      <c r="K2414"/>
      <c r="L2414"/>
      <c r="M2414"/>
      <c r="N2414"/>
      <c r="O2414"/>
      <c r="P2414"/>
      <c r="Q2414"/>
      <c r="R2414"/>
      <c r="T2414"/>
      <c r="U2414"/>
      <c r="V2414"/>
      <c r="W2414"/>
      <c r="X2414" s="75"/>
      <c r="Y2414"/>
      <c r="Z2414" s="75"/>
      <c r="AA2414" s="75"/>
      <c r="AB2414"/>
      <c r="AC2414"/>
      <c r="AD2414"/>
    </row>
    <row r="2415" spans="2:31" ht="15" x14ac:dyDescent="0.25">
      <c r="B2415"/>
      <c r="C2415"/>
      <c r="D2415"/>
      <c r="E2415"/>
      <c r="F2415"/>
      <c r="G2415"/>
      <c r="H2415"/>
      <c r="I2415"/>
      <c r="J2415"/>
      <c r="K2415"/>
      <c r="L2415"/>
      <c r="M2415"/>
      <c r="N2415"/>
      <c r="O2415"/>
      <c r="P2415"/>
      <c r="Q2415"/>
      <c r="R2415"/>
      <c r="T2415"/>
      <c r="U2415"/>
      <c r="V2415"/>
      <c r="W2415"/>
      <c r="X2415"/>
      <c r="Y2415"/>
      <c r="Z2415" s="75"/>
      <c r="AA2415" s="75"/>
      <c r="AB2415"/>
      <c r="AC2415"/>
      <c r="AD2415"/>
    </row>
    <row r="2416" spans="2:31" ht="15" x14ac:dyDescent="0.25">
      <c r="B2416"/>
      <c r="C2416"/>
      <c r="D2416"/>
      <c r="E2416"/>
      <c r="F2416"/>
      <c r="G2416"/>
      <c r="H2416"/>
      <c r="I2416"/>
      <c r="J2416"/>
      <c r="K2416"/>
      <c r="L2416"/>
      <c r="M2416"/>
      <c r="N2416"/>
      <c r="O2416"/>
      <c r="P2416"/>
      <c r="Q2416"/>
      <c r="R2416"/>
      <c r="T2416"/>
      <c r="U2416"/>
      <c r="V2416"/>
      <c r="W2416"/>
      <c r="X2416" s="75"/>
      <c r="Y2416"/>
      <c r="Z2416" s="75"/>
      <c r="AA2416"/>
      <c r="AB2416"/>
      <c r="AC2416"/>
      <c r="AD2416"/>
    </row>
    <row r="2417" spans="2:30" ht="15" x14ac:dyDescent="0.25">
      <c r="B2417"/>
      <c r="C2417"/>
      <c r="D2417"/>
      <c r="E2417"/>
      <c r="F2417"/>
      <c r="G2417"/>
      <c r="H2417"/>
      <c r="I2417"/>
      <c r="J2417"/>
      <c r="K2417"/>
      <c r="L2417"/>
      <c r="M2417"/>
      <c r="N2417"/>
      <c r="O2417"/>
      <c r="P2417"/>
      <c r="Q2417"/>
      <c r="R2417"/>
      <c r="T2417"/>
      <c r="U2417"/>
      <c r="V2417"/>
      <c r="W2417"/>
      <c r="X2417" s="75"/>
      <c r="Y2417"/>
      <c r="Z2417"/>
      <c r="AA2417"/>
      <c r="AB2417"/>
      <c r="AC2417"/>
      <c r="AD2417"/>
    </row>
    <row r="2418" spans="2:30" ht="15" x14ac:dyDescent="0.25">
      <c r="B2418"/>
      <c r="C2418"/>
      <c r="D2418"/>
      <c r="E2418"/>
      <c r="F2418"/>
      <c r="G2418"/>
      <c r="H2418"/>
      <c r="I2418"/>
      <c r="J2418"/>
      <c r="K2418"/>
      <c r="L2418"/>
      <c r="M2418"/>
      <c r="N2418"/>
      <c r="O2418"/>
      <c r="P2418"/>
      <c r="Q2418"/>
      <c r="R2418"/>
      <c r="T2418"/>
      <c r="U2418"/>
      <c r="V2418"/>
      <c r="W2418"/>
      <c r="X2418" s="75"/>
      <c r="Y2418"/>
      <c r="Z2418"/>
      <c r="AA2418"/>
      <c r="AB2418"/>
      <c r="AC2418"/>
      <c r="AD2418"/>
    </row>
    <row r="2419" spans="2:30" ht="15" x14ac:dyDescent="0.25">
      <c r="B2419"/>
      <c r="C2419"/>
      <c r="D2419"/>
      <c r="E2419"/>
      <c r="F2419"/>
      <c r="G2419"/>
      <c r="H2419"/>
      <c r="I2419"/>
      <c r="J2419"/>
      <c r="K2419"/>
      <c r="L2419"/>
      <c r="M2419"/>
      <c r="N2419"/>
      <c r="O2419"/>
      <c r="P2419"/>
      <c r="Q2419"/>
      <c r="R2419"/>
      <c r="T2419"/>
      <c r="U2419"/>
      <c r="V2419"/>
      <c r="W2419"/>
      <c r="X2419" s="75"/>
      <c r="Y2419"/>
      <c r="Z2419" s="75"/>
      <c r="AA2419" s="75"/>
      <c r="AB2419"/>
      <c r="AC2419"/>
      <c r="AD2419"/>
    </row>
    <row r="2420" spans="2:30" ht="15" x14ac:dyDescent="0.25">
      <c r="B2420"/>
      <c r="C2420"/>
      <c r="D2420"/>
      <c r="E2420"/>
      <c r="F2420"/>
      <c r="G2420"/>
      <c r="H2420"/>
      <c r="I2420"/>
      <c r="J2420"/>
      <c r="K2420"/>
      <c r="L2420"/>
      <c r="M2420"/>
      <c r="N2420"/>
      <c r="O2420"/>
      <c r="P2420"/>
      <c r="Q2420"/>
      <c r="R2420"/>
      <c r="T2420"/>
      <c r="U2420"/>
      <c r="V2420"/>
      <c r="W2420"/>
      <c r="X2420" s="75"/>
      <c r="Y2420"/>
      <c r="Z2420" s="75"/>
      <c r="AA2420" s="75"/>
      <c r="AB2420"/>
      <c r="AC2420"/>
      <c r="AD2420"/>
    </row>
    <row r="2421" spans="2:30" ht="15" x14ac:dyDescent="0.25">
      <c r="B2421"/>
      <c r="C2421"/>
      <c r="D2421"/>
      <c r="E2421"/>
      <c r="F2421"/>
      <c r="G2421"/>
      <c r="H2421"/>
      <c r="I2421"/>
      <c r="J2421"/>
      <c r="K2421"/>
      <c r="L2421"/>
      <c r="M2421"/>
      <c r="N2421"/>
      <c r="O2421"/>
      <c r="P2421"/>
      <c r="Q2421"/>
      <c r="R2421"/>
      <c r="T2421"/>
      <c r="U2421"/>
      <c r="V2421"/>
      <c r="W2421"/>
      <c r="X2421"/>
      <c r="Y2421"/>
      <c r="Z2421" s="75"/>
      <c r="AA2421" s="75"/>
      <c r="AB2421"/>
      <c r="AC2421"/>
      <c r="AD2421"/>
    </row>
    <row r="2422" spans="2:30" ht="15" x14ac:dyDescent="0.25">
      <c r="B2422"/>
      <c r="C2422"/>
      <c r="D2422"/>
      <c r="E2422"/>
      <c r="F2422"/>
      <c r="G2422"/>
      <c r="H2422"/>
      <c r="I2422"/>
      <c r="J2422"/>
      <c r="K2422"/>
      <c r="L2422"/>
      <c r="M2422"/>
      <c r="N2422"/>
      <c r="O2422"/>
      <c r="P2422"/>
      <c r="Q2422"/>
      <c r="R2422"/>
      <c r="T2422"/>
      <c r="U2422"/>
      <c r="V2422"/>
      <c r="W2422"/>
      <c r="X2422" s="75"/>
      <c r="Y2422"/>
      <c r="Z2422" s="75"/>
      <c r="AA2422" s="75"/>
      <c r="AB2422"/>
      <c r="AC2422"/>
      <c r="AD2422"/>
    </row>
    <row r="2423" spans="2:30" ht="15" x14ac:dyDescent="0.25">
      <c r="B2423"/>
      <c r="C2423"/>
      <c r="D2423"/>
      <c r="E2423"/>
      <c r="F2423"/>
      <c r="G2423"/>
      <c r="H2423"/>
      <c r="I2423"/>
      <c r="J2423"/>
      <c r="K2423"/>
      <c r="L2423"/>
      <c r="M2423"/>
      <c r="N2423"/>
      <c r="O2423"/>
      <c r="P2423"/>
      <c r="Q2423"/>
      <c r="R2423"/>
      <c r="T2423"/>
      <c r="U2423"/>
      <c r="V2423"/>
      <c r="W2423"/>
      <c r="X2423" s="75"/>
      <c r="Y2423"/>
      <c r="Z2423" s="75"/>
      <c r="AA2423" s="75"/>
      <c r="AB2423"/>
      <c r="AC2423"/>
      <c r="AD2423"/>
    </row>
    <row r="2424" spans="2:30" ht="15" x14ac:dyDescent="0.25">
      <c r="B2424"/>
      <c r="C2424"/>
      <c r="D2424"/>
      <c r="E2424"/>
      <c r="F2424"/>
      <c r="G2424"/>
      <c r="H2424"/>
      <c r="I2424"/>
      <c r="J2424"/>
      <c r="K2424"/>
      <c r="L2424"/>
      <c r="M2424"/>
      <c r="N2424"/>
      <c r="O2424"/>
      <c r="P2424"/>
      <c r="Q2424"/>
      <c r="R2424"/>
      <c r="T2424"/>
      <c r="U2424"/>
      <c r="V2424"/>
      <c r="W2424"/>
      <c r="X2424" s="75"/>
      <c r="Y2424"/>
      <c r="Z2424" s="75"/>
      <c r="AA2424" s="75"/>
      <c r="AB2424"/>
      <c r="AC2424"/>
      <c r="AD2424"/>
    </row>
    <row r="2425" spans="2:30" ht="15" x14ac:dyDescent="0.25">
      <c r="B2425"/>
      <c r="C2425"/>
      <c r="D2425"/>
      <c r="E2425"/>
      <c r="F2425"/>
      <c r="G2425"/>
      <c r="H2425"/>
      <c r="I2425"/>
      <c r="J2425"/>
      <c r="K2425"/>
      <c r="L2425"/>
      <c r="M2425"/>
      <c r="N2425"/>
      <c r="O2425"/>
      <c r="P2425"/>
      <c r="Q2425"/>
      <c r="R2425"/>
      <c r="T2425"/>
      <c r="U2425"/>
      <c r="V2425"/>
      <c r="W2425"/>
      <c r="X2425" s="75"/>
      <c r="Y2425"/>
      <c r="Z2425" s="75"/>
      <c r="AA2425" s="75"/>
      <c r="AB2425"/>
      <c r="AC2425"/>
      <c r="AD2425"/>
    </row>
    <row r="2426" spans="2:30" ht="15" x14ac:dyDescent="0.25">
      <c r="B2426"/>
      <c r="C2426"/>
      <c r="D2426"/>
      <c r="E2426"/>
      <c r="F2426"/>
      <c r="G2426"/>
      <c r="H2426"/>
      <c r="I2426"/>
      <c r="J2426"/>
      <c r="K2426"/>
      <c r="L2426"/>
      <c r="M2426"/>
      <c r="N2426"/>
      <c r="O2426"/>
      <c r="P2426"/>
      <c r="Q2426"/>
      <c r="R2426"/>
      <c r="T2426"/>
      <c r="U2426"/>
      <c r="V2426"/>
      <c r="W2426"/>
      <c r="X2426" s="75"/>
      <c r="Y2426"/>
      <c r="Z2426" s="75"/>
      <c r="AA2426" s="75"/>
      <c r="AB2426"/>
      <c r="AC2426"/>
      <c r="AD2426"/>
    </row>
    <row r="2427" spans="2:30" ht="15" x14ac:dyDescent="0.25">
      <c r="B2427"/>
      <c r="C2427"/>
      <c r="D2427"/>
      <c r="E2427"/>
      <c r="F2427"/>
      <c r="G2427"/>
      <c r="H2427"/>
      <c r="I2427"/>
      <c r="J2427"/>
      <c r="K2427"/>
      <c r="L2427"/>
      <c r="M2427"/>
      <c r="N2427"/>
      <c r="O2427"/>
      <c r="P2427"/>
      <c r="Q2427"/>
      <c r="R2427"/>
      <c r="T2427"/>
      <c r="U2427"/>
      <c r="V2427"/>
      <c r="W2427"/>
      <c r="X2427" s="75"/>
      <c r="Y2427"/>
      <c r="Z2427" s="75"/>
      <c r="AA2427" s="75"/>
      <c r="AB2427"/>
      <c r="AC2427"/>
      <c r="AD2427"/>
    </row>
    <row r="2428" spans="2:30" ht="15" x14ac:dyDescent="0.25">
      <c r="B2428"/>
      <c r="C2428"/>
      <c r="D2428"/>
      <c r="E2428"/>
      <c r="F2428"/>
      <c r="G2428"/>
      <c r="H2428"/>
      <c r="I2428"/>
      <c r="J2428"/>
      <c r="K2428"/>
      <c r="L2428"/>
      <c r="M2428"/>
      <c r="N2428"/>
      <c r="O2428"/>
      <c r="P2428"/>
      <c r="Q2428"/>
      <c r="R2428"/>
      <c r="T2428"/>
      <c r="U2428"/>
      <c r="V2428"/>
      <c r="W2428"/>
      <c r="X2428" s="75"/>
      <c r="Y2428"/>
      <c r="Z2428" s="75"/>
      <c r="AA2428" s="75"/>
      <c r="AB2428"/>
      <c r="AC2428"/>
      <c r="AD2428"/>
    </row>
    <row r="2429" spans="2:30" ht="15" x14ac:dyDescent="0.25">
      <c r="B2429"/>
      <c r="C2429"/>
      <c r="D2429"/>
      <c r="E2429"/>
      <c r="F2429"/>
      <c r="G2429"/>
      <c r="H2429"/>
      <c r="I2429"/>
      <c r="J2429"/>
      <c r="K2429"/>
      <c r="L2429"/>
      <c r="M2429"/>
      <c r="N2429"/>
      <c r="O2429"/>
      <c r="P2429"/>
      <c r="Q2429"/>
      <c r="R2429"/>
      <c r="T2429"/>
      <c r="U2429"/>
      <c r="V2429"/>
      <c r="W2429"/>
      <c r="X2429" s="75"/>
      <c r="Y2429"/>
      <c r="Z2429" s="75"/>
      <c r="AA2429" s="75"/>
      <c r="AB2429"/>
      <c r="AC2429"/>
      <c r="AD2429"/>
    </row>
    <row r="2430" spans="2:30" ht="15" x14ac:dyDescent="0.25">
      <c r="B2430"/>
      <c r="C2430"/>
      <c r="D2430"/>
      <c r="E2430"/>
      <c r="F2430"/>
      <c r="G2430"/>
      <c r="H2430"/>
      <c r="I2430"/>
      <c r="J2430"/>
      <c r="K2430"/>
      <c r="L2430"/>
      <c r="M2430"/>
      <c r="N2430"/>
      <c r="O2430"/>
      <c r="P2430"/>
      <c r="Q2430"/>
      <c r="R2430"/>
      <c r="T2430"/>
      <c r="U2430"/>
      <c r="V2430"/>
      <c r="W2430"/>
      <c r="X2430"/>
      <c r="Y2430"/>
      <c r="Z2430"/>
      <c r="AA2430"/>
      <c r="AB2430"/>
      <c r="AC2430"/>
      <c r="AD2430"/>
    </row>
    <row r="2431" spans="2:30" ht="15" x14ac:dyDescent="0.25">
      <c r="B2431"/>
      <c r="C2431"/>
      <c r="D2431"/>
      <c r="E2431"/>
      <c r="F2431"/>
      <c r="G2431"/>
      <c r="H2431"/>
      <c r="I2431"/>
      <c r="J2431"/>
      <c r="K2431"/>
      <c r="L2431"/>
      <c r="M2431"/>
      <c r="N2431"/>
      <c r="O2431"/>
      <c r="P2431"/>
      <c r="Q2431"/>
      <c r="R2431"/>
      <c r="T2431"/>
      <c r="U2431"/>
      <c r="V2431"/>
      <c r="W2431"/>
      <c r="X2431" s="75"/>
      <c r="Y2431"/>
      <c r="Z2431" s="75"/>
      <c r="AA2431" s="75"/>
      <c r="AB2431"/>
      <c r="AC2431"/>
      <c r="AD2431"/>
    </row>
    <row r="2432" spans="2:30" ht="15" x14ac:dyDescent="0.25">
      <c r="B2432"/>
      <c r="C2432"/>
      <c r="D2432"/>
      <c r="E2432"/>
      <c r="F2432"/>
      <c r="G2432"/>
      <c r="H2432"/>
      <c r="I2432"/>
      <c r="J2432"/>
      <c r="K2432"/>
      <c r="L2432"/>
      <c r="M2432"/>
      <c r="N2432"/>
      <c r="O2432"/>
      <c r="P2432"/>
      <c r="Q2432"/>
      <c r="R2432"/>
      <c r="T2432"/>
      <c r="U2432"/>
      <c r="V2432"/>
      <c r="W2432"/>
      <c r="X2432" s="75"/>
      <c r="Y2432"/>
      <c r="Z2432" s="75"/>
      <c r="AA2432" s="75"/>
      <c r="AB2432"/>
      <c r="AC2432"/>
      <c r="AD2432"/>
    </row>
    <row r="2433" spans="2:30" ht="15" x14ac:dyDescent="0.25">
      <c r="B2433"/>
      <c r="C2433"/>
      <c r="D2433"/>
      <c r="E2433"/>
      <c r="F2433"/>
      <c r="G2433"/>
      <c r="H2433"/>
      <c r="I2433"/>
      <c r="J2433"/>
      <c r="K2433"/>
      <c r="L2433"/>
      <c r="M2433"/>
      <c r="N2433"/>
      <c r="O2433"/>
      <c r="P2433"/>
      <c r="Q2433"/>
      <c r="R2433"/>
      <c r="T2433"/>
      <c r="U2433"/>
      <c r="V2433"/>
      <c r="W2433"/>
      <c r="X2433" s="75"/>
      <c r="Y2433"/>
      <c r="Z2433" s="75"/>
      <c r="AA2433" s="75"/>
      <c r="AB2433"/>
      <c r="AC2433"/>
      <c r="AD2433"/>
    </row>
    <row r="2434" spans="2:30" ht="15" x14ac:dyDescent="0.25">
      <c r="B2434"/>
      <c r="C2434"/>
      <c r="D2434"/>
      <c r="E2434"/>
      <c r="F2434"/>
      <c r="G2434"/>
      <c r="H2434"/>
      <c r="I2434"/>
      <c r="J2434"/>
      <c r="K2434"/>
      <c r="L2434"/>
      <c r="M2434"/>
      <c r="N2434"/>
      <c r="O2434"/>
      <c r="P2434"/>
      <c r="Q2434"/>
      <c r="R2434"/>
      <c r="T2434"/>
      <c r="U2434"/>
      <c r="V2434"/>
      <c r="W2434"/>
      <c r="X2434" s="75"/>
      <c r="Y2434"/>
      <c r="Z2434"/>
      <c r="AA2434"/>
      <c r="AB2434"/>
      <c r="AC2434"/>
      <c r="AD2434"/>
    </row>
    <row r="2435" spans="2:30" ht="15" x14ac:dyDescent="0.25">
      <c r="B2435"/>
      <c r="C2435"/>
      <c r="D2435"/>
      <c r="E2435"/>
      <c r="F2435"/>
      <c r="G2435"/>
      <c r="H2435"/>
      <c r="I2435"/>
      <c r="J2435"/>
      <c r="K2435"/>
      <c r="L2435"/>
      <c r="M2435"/>
      <c r="N2435"/>
      <c r="O2435"/>
      <c r="P2435"/>
      <c r="Q2435"/>
      <c r="R2435"/>
      <c r="T2435"/>
      <c r="U2435"/>
      <c r="V2435"/>
      <c r="W2435"/>
      <c r="X2435" s="75"/>
      <c r="Y2435"/>
      <c r="Z2435" s="75"/>
      <c r="AA2435" s="75"/>
      <c r="AB2435"/>
      <c r="AC2435"/>
      <c r="AD2435"/>
    </row>
    <row r="2436" spans="2:30" ht="15" x14ac:dyDescent="0.25">
      <c r="B2436"/>
      <c r="C2436"/>
      <c r="D2436"/>
      <c r="E2436"/>
      <c r="F2436"/>
      <c r="G2436"/>
      <c r="H2436"/>
      <c r="I2436"/>
      <c r="J2436"/>
      <c r="K2436"/>
      <c r="L2436"/>
      <c r="M2436"/>
      <c r="N2436"/>
      <c r="O2436"/>
      <c r="P2436"/>
      <c r="Q2436"/>
      <c r="R2436"/>
      <c r="T2436"/>
      <c r="U2436"/>
      <c r="V2436"/>
      <c r="W2436"/>
      <c r="X2436" s="75"/>
      <c r="Y2436"/>
      <c r="Z2436"/>
      <c r="AA2436"/>
      <c r="AB2436"/>
      <c r="AC2436"/>
      <c r="AD2436"/>
    </row>
    <row r="2437" spans="2:30" ht="15" x14ac:dyDescent="0.25">
      <c r="B2437"/>
      <c r="C2437"/>
      <c r="D2437"/>
      <c r="E2437"/>
      <c r="F2437"/>
      <c r="G2437"/>
      <c r="H2437"/>
      <c r="I2437"/>
      <c r="J2437"/>
      <c r="K2437"/>
      <c r="L2437"/>
      <c r="M2437"/>
      <c r="N2437"/>
      <c r="O2437"/>
      <c r="P2437"/>
      <c r="Q2437"/>
      <c r="R2437"/>
      <c r="T2437"/>
      <c r="U2437"/>
      <c r="V2437"/>
      <c r="W2437"/>
      <c r="X2437" s="75"/>
      <c r="Y2437"/>
      <c r="Z2437" s="75"/>
      <c r="AA2437" s="75"/>
      <c r="AB2437"/>
      <c r="AC2437"/>
      <c r="AD2437"/>
    </row>
    <row r="2438" spans="2:30" ht="15" x14ac:dyDescent="0.25">
      <c r="B2438"/>
      <c r="C2438"/>
      <c r="D2438"/>
      <c r="E2438"/>
      <c r="F2438"/>
      <c r="G2438"/>
      <c r="H2438"/>
      <c r="I2438"/>
      <c r="J2438"/>
      <c r="K2438"/>
      <c r="L2438"/>
      <c r="M2438"/>
      <c r="N2438"/>
      <c r="O2438"/>
      <c r="P2438"/>
      <c r="Q2438"/>
      <c r="R2438"/>
      <c r="T2438"/>
      <c r="U2438"/>
      <c r="V2438"/>
      <c r="W2438"/>
      <c r="X2438" s="75"/>
      <c r="Y2438"/>
      <c r="Z2438" s="75"/>
      <c r="AA2438" s="75"/>
      <c r="AB2438"/>
      <c r="AC2438"/>
      <c r="AD2438"/>
    </row>
    <row r="2439" spans="2:30" ht="15" x14ac:dyDescent="0.25">
      <c r="B2439"/>
      <c r="C2439"/>
      <c r="D2439"/>
      <c r="E2439"/>
      <c r="F2439"/>
      <c r="G2439"/>
      <c r="H2439"/>
      <c r="I2439"/>
      <c r="J2439"/>
      <c r="K2439"/>
      <c r="L2439"/>
      <c r="M2439"/>
      <c r="N2439"/>
      <c r="O2439"/>
      <c r="P2439"/>
      <c r="Q2439"/>
      <c r="R2439"/>
      <c r="T2439"/>
      <c r="U2439"/>
      <c r="V2439"/>
      <c r="W2439"/>
      <c r="X2439" s="75"/>
      <c r="Y2439"/>
      <c r="Z2439" s="75"/>
      <c r="AA2439" s="75"/>
      <c r="AB2439"/>
      <c r="AC2439"/>
      <c r="AD2439"/>
    </row>
    <row r="2440" spans="2:30" ht="15" x14ac:dyDescent="0.25">
      <c r="B2440"/>
      <c r="C2440"/>
      <c r="D2440"/>
      <c r="E2440"/>
      <c r="F2440"/>
      <c r="G2440"/>
      <c r="H2440"/>
      <c r="I2440"/>
      <c r="J2440"/>
      <c r="K2440"/>
      <c r="L2440"/>
      <c r="M2440"/>
      <c r="N2440"/>
      <c r="O2440"/>
      <c r="P2440"/>
      <c r="Q2440"/>
      <c r="R2440"/>
      <c r="T2440"/>
      <c r="U2440"/>
      <c r="V2440"/>
      <c r="W2440"/>
      <c r="X2440" s="75"/>
      <c r="Y2440"/>
      <c r="Z2440" s="75"/>
      <c r="AA2440" s="75"/>
      <c r="AB2440"/>
      <c r="AC2440"/>
      <c r="AD2440"/>
    </row>
    <row r="2441" spans="2:30" ht="15" x14ac:dyDescent="0.25">
      <c r="B2441"/>
      <c r="C2441"/>
      <c r="D2441"/>
      <c r="E2441"/>
      <c r="F2441"/>
      <c r="G2441"/>
      <c r="H2441"/>
      <c r="I2441"/>
      <c r="J2441"/>
      <c r="K2441"/>
      <c r="L2441"/>
      <c r="M2441"/>
      <c r="N2441"/>
      <c r="O2441"/>
      <c r="P2441"/>
      <c r="Q2441"/>
      <c r="R2441"/>
      <c r="T2441"/>
      <c r="U2441"/>
      <c r="V2441"/>
      <c r="W2441"/>
      <c r="X2441" s="75"/>
      <c r="Y2441"/>
      <c r="Z2441" s="75"/>
      <c r="AA2441" s="75"/>
      <c r="AB2441"/>
      <c r="AC2441"/>
      <c r="AD2441"/>
    </row>
    <row r="2442" spans="2:30" ht="15" x14ac:dyDescent="0.25">
      <c r="B2442"/>
      <c r="C2442"/>
      <c r="D2442"/>
      <c r="E2442"/>
      <c r="F2442"/>
      <c r="G2442"/>
      <c r="H2442"/>
      <c r="I2442"/>
      <c r="J2442"/>
      <c r="K2442"/>
      <c r="L2442"/>
      <c r="M2442"/>
      <c r="N2442"/>
      <c r="O2442"/>
      <c r="P2442"/>
      <c r="Q2442"/>
      <c r="R2442"/>
      <c r="T2442"/>
      <c r="U2442"/>
      <c r="V2442"/>
      <c r="W2442"/>
      <c r="X2442" s="75"/>
      <c r="Y2442"/>
      <c r="Z2442"/>
      <c r="AA2442"/>
      <c r="AB2442"/>
      <c r="AC2442"/>
      <c r="AD2442"/>
    </row>
    <row r="2443" spans="2:30" ht="15" x14ac:dyDescent="0.25">
      <c r="B2443"/>
      <c r="C2443"/>
      <c r="D2443"/>
      <c r="E2443"/>
      <c r="F2443"/>
      <c r="G2443"/>
      <c r="H2443"/>
      <c r="I2443"/>
      <c r="J2443"/>
      <c r="K2443"/>
      <c r="L2443"/>
      <c r="M2443"/>
      <c r="N2443"/>
      <c r="O2443"/>
      <c r="P2443"/>
      <c r="Q2443"/>
      <c r="R2443"/>
      <c r="T2443"/>
      <c r="U2443"/>
      <c r="V2443"/>
      <c r="W2443"/>
      <c r="X2443" s="75"/>
      <c r="Y2443"/>
      <c r="Z2443"/>
      <c r="AA2443"/>
      <c r="AB2443"/>
      <c r="AC2443"/>
      <c r="AD2443"/>
    </row>
    <row r="2444" spans="2:30" ht="15" x14ac:dyDescent="0.25">
      <c r="B2444"/>
      <c r="C2444"/>
      <c r="D2444"/>
      <c r="E2444"/>
      <c r="F2444"/>
      <c r="G2444"/>
      <c r="H2444"/>
      <c r="I2444"/>
      <c r="J2444"/>
      <c r="K2444"/>
      <c r="L2444"/>
      <c r="M2444"/>
      <c r="N2444"/>
      <c r="O2444"/>
      <c r="P2444"/>
      <c r="Q2444"/>
      <c r="R2444"/>
      <c r="T2444"/>
      <c r="U2444"/>
      <c r="V2444"/>
      <c r="W2444"/>
      <c r="X2444" s="75"/>
      <c r="Y2444"/>
      <c r="Z2444" s="75"/>
      <c r="AA2444" s="75"/>
      <c r="AB2444"/>
      <c r="AC2444"/>
      <c r="AD2444"/>
    </row>
    <row r="2445" spans="2:30" ht="15" x14ac:dyDescent="0.25">
      <c r="B2445"/>
      <c r="C2445"/>
      <c r="D2445"/>
      <c r="E2445"/>
      <c r="F2445"/>
      <c r="G2445"/>
      <c r="H2445"/>
      <c r="I2445"/>
      <c r="J2445"/>
      <c r="K2445"/>
      <c r="L2445"/>
      <c r="M2445"/>
      <c r="N2445"/>
      <c r="O2445"/>
      <c r="P2445"/>
      <c r="Q2445"/>
      <c r="R2445"/>
      <c r="T2445"/>
      <c r="U2445"/>
      <c r="V2445"/>
      <c r="W2445"/>
      <c r="X2445" s="75"/>
      <c r="Y2445"/>
      <c r="Z2445" s="75"/>
      <c r="AA2445" s="75"/>
      <c r="AB2445"/>
      <c r="AC2445"/>
      <c r="AD2445"/>
    </row>
    <row r="2446" spans="2:30" ht="15" x14ac:dyDescent="0.25">
      <c r="B2446"/>
      <c r="C2446"/>
      <c r="D2446"/>
      <c r="E2446"/>
      <c r="F2446"/>
      <c r="G2446"/>
      <c r="H2446"/>
      <c r="I2446"/>
      <c r="J2446"/>
      <c r="K2446"/>
      <c r="L2446"/>
      <c r="M2446"/>
      <c r="N2446"/>
      <c r="O2446"/>
      <c r="P2446"/>
      <c r="Q2446"/>
      <c r="R2446"/>
      <c r="T2446"/>
      <c r="U2446"/>
      <c r="V2446"/>
      <c r="W2446"/>
      <c r="X2446" s="75"/>
      <c r="Y2446"/>
      <c r="Z2446" s="75"/>
      <c r="AA2446" s="75"/>
      <c r="AB2446"/>
      <c r="AC2446"/>
      <c r="AD2446"/>
    </row>
    <row r="2447" spans="2:30" ht="15" x14ac:dyDescent="0.25">
      <c r="B2447"/>
      <c r="C2447"/>
      <c r="D2447"/>
      <c r="E2447"/>
      <c r="F2447"/>
      <c r="G2447"/>
      <c r="H2447"/>
      <c r="I2447"/>
      <c r="J2447"/>
      <c r="K2447"/>
      <c r="L2447"/>
      <c r="M2447"/>
      <c r="N2447"/>
      <c r="O2447"/>
      <c r="P2447"/>
      <c r="Q2447"/>
      <c r="R2447"/>
      <c r="T2447"/>
      <c r="U2447"/>
      <c r="V2447"/>
      <c r="W2447"/>
      <c r="X2447" s="75"/>
      <c r="Y2447"/>
      <c r="Z2447" s="75"/>
      <c r="AA2447" s="75"/>
      <c r="AB2447"/>
      <c r="AC2447"/>
      <c r="AD2447"/>
    </row>
    <row r="2448" spans="2:30" ht="15" x14ac:dyDescent="0.25">
      <c r="B2448"/>
      <c r="C2448"/>
      <c r="D2448"/>
      <c r="E2448"/>
      <c r="F2448"/>
      <c r="G2448"/>
      <c r="H2448"/>
      <c r="I2448"/>
      <c r="J2448"/>
      <c r="K2448"/>
      <c r="L2448"/>
      <c r="M2448"/>
      <c r="N2448"/>
      <c r="O2448"/>
      <c r="P2448"/>
      <c r="Q2448"/>
      <c r="R2448"/>
      <c r="T2448"/>
      <c r="U2448"/>
      <c r="V2448"/>
      <c r="W2448"/>
      <c r="X2448" s="75"/>
      <c r="Y2448"/>
      <c r="Z2448" s="75"/>
      <c r="AA2448" s="75"/>
      <c r="AB2448"/>
      <c r="AC2448"/>
      <c r="AD2448"/>
    </row>
    <row r="2449" spans="2:30" ht="15" x14ac:dyDescent="0.25">
      <c r="B2449"/>
      <c r="C2449"/>
      <c r="D2449"/>
      <c r="E2449"/>
      <c r="F2449"/>
      <c r="G2449"/>
      <c r="H2449"/>
      <c r="I2449"/>
      <c r="J2449"/>
      <c r="K2449"/>
      <c r="L2449"/>
      <c r="M2449"/>
      <c r="N2449"/>
      <c r="O2449"/>
      <c r="P2449"/>
      <c r="Q2449"/>
      <c r="R2449"/>
      <c r="T2449"/>
      <c r="U2449"/>
      <c r="V2449"/>
      <c r="W2449"/>
      <c r="X2449" s="75"/>
      <c r="Y2449"/>
      <c r="Z2449" s="75"/>
      <c r="AA2449" s="75"/>
      <c r="AB2449"/>
      <c r="AC2449"/>
      <c r="AD2449"/>
    </row>
    <row r="2450" spans="2:30" ht="15" x14ac:dyDescent="0.25">
      <c r="B2450"/>
      <c r="C2450"/>
      <c r="D2450"/>
      <c r="E2450"/>
      <c r="F2450"/>
      <c r="G2450"/>
      <c r="H2450"/>
      <c r="I2450"/>
      <c r="J2450"/>
      <c r="K2450"/>
      <c r="L2450"/>
      <c r="M2450"/>
      <c r="N2450"/>
      <c r="O2450"/>
      <c r="P2450"/>
      <c r="Q2450"/>
      <c r="R2450"/>
      <c r="T2450"/>
      <c r="U2450"/>
      <c r="V2450"/>
      <c r="W2450"/>
      <c r="X2450"/>
      <c r="Y2450"/>
      <c r="Z2450"/>
      <c r="AA2450"/>
      <c r="AB2450"/>
      <c r="AC2450"/>
      <c r="AD2450"/>
    </row>
    <row r="2451" spans="2:30" ht="15" x14ac:dyDescent="0.25">
      <c r="B2451"/>
      <c r="C2451"/>
      <c r="D2451"/>
      <c r="E2451"/>
      <c r="F2451"/>
      <c r="G2451"/>
      <c r="H2451"/>
      <c r="I2451"/>
      <c r="J2451"/>
      <c r="K2451"/>
      <c r="L2451"/>
      <c r="M2451"/>
      <c r="N2451"/>
      <c r="O2451"/>
      <c r="P2451"/>
      <c r="Q2451"/>
      <c r="R2451"/>
      <c r="T2451"/>
      <c r="U2451"/>
      <c r="V2451"/>
      <c r="W2451"/>
      <c r="X2451"/>
      <c r="Y2451"/>
      <c r="Z2451"/>
      <c r="AA2451"/>
      <c r="AB2451"/>
      <c r="AC2451"/>
      <c r="AD2451"/>
    </row>
    <row r="2452" spans="2:30" ht="15" x14ac:dyDescent="0.25">
      <c r="B2452"/>
      <c r="C2452"/>
      <c r="D2452"/>
      <c r="E2452"/>
      <c r="F2452"/>
      <c r="G2452"/>
      <c r="H2452"/>
      <c r="I2452"/>
      <c r="J2452"/>
      <c r="K2452"/>
      <c r="L2452"/>
      <c r="M2452"/>
      <c r="N2452"/>
      <c r="O2452"/>
      <c r="P2452"/>
      <c r="Q2452"/>
      <c r="R2452"/>
      <c r="T2452"/>
      <c r="U2452"/>
      <c r="V2452"/>
      <c r="W2452"/>
      <c r="X2452"/>
      <c r="Y2452"/>
      <c r="Z2452" s="75"/>
      <c r="AA2452" s="75"/>
      <c r="AB2452"/>
      <c r="AC2452"/>
      <c r="AD2452"/>
    </row>
    <row r="2453" spans="2:30" ht="15" x14ac:dyDescent="0.25">
      <c r="B2453"/>
      <c r="C2453"/>
      <c r="D2453"/>
      <c r="E2453"/>
      <c r="F2453"/>
      <c r="G2453"/>
      <c r="H2453"/>
      <c r="I2453"/>
      <c r="J2453"/>
      <c r="K2453"/>
      <c r="L2453"/>
      <c r="M2453"/>
      <c r="N2453"/>
      <c r="O2453"/>
      <c r="P2453"/>
      <c r="Q2453"/>
      <c r="R2453"/>
      <c r="T2453"/>
      <c r="U2453"/>
      <c r="V2453"/>
      <c r="W2453"/>
      <c r="X2453" s="75"/>
      <c r="Y2453"/>
      <c r="Z2453" s="75"/>
      <c r="AA2453" s="75"/>
      <c r="AB2453"/>
      <c r="AC2453"/>
      <c r="AD2453"/>
    </row>
    <row r="2454" spans="2:30" ht="15" x14ac:dyDescent="0.25">
      <c r="B2454"/>
      <c r="C2454"/>
      <c r="D2454"/>
      <c r="E2454"/>
      <c r="F2454"/>
      <c r="G2454"/>
      <c r="H2454"/>
      <c r="I2454"/>
      <c r="J2454"/>
      <c r="K2454"/>
      <c r="L2454"/>
      <c r="M2454"/>
      <c r="N2454"/>
      <c r="O2454"/>
      <c r="P2454"/>
      <c r="Q2454"/>
      <c r="R2454"/>
      <c r="T2454"/>
      <c r="U2454"/>
      <c r="V2454"/>
      <c r="W2454"/>
      <c r="X2454" s="75"/>
      <c r="Y2454"/>
      <c r="Z2454" s="75"/>
      <c r="AA2454" s="75"/>
      <c r="AB2454"/>
      <c r="AC2454"/>
      <c r="AD2454"/>
    </row>
    <row r="2455" spans="2:30" ht="15" x14ac:dyDescent="0.25">
      <c r="B2455"/>
      <c r="C2455"/>
      <c r="D2455"/>
      <c r="E2455"/>
      <c r="F2455"/>
      <c r="G2455"/>
      <c r="H2455"/>
      <c r="I2455"/>
      <c r="J2455"/>
      <c r="K2455"/>
      <c r="L2455"/>
      <c r="M2455"/>
      <c r="N2455"/>
      <c r="O2455"/>
      <c r="P2455"/>
      <c r="Q2455"/>
      <c r="R2455"/>
      <c r="T2455"/>
      <c r="U2455"/>
      <c r="V2455"/>
      <c r="W2455"/>
      <c r="X2455" s="75"/>
      <c r="Y2455"/>
      <c r="Z2455" s="75"/>
      <c r="AA2455" s="75"/>
      <c r="AB2455"/>
      <c r="AC2455"/>
      <c r="AD2455"/>
    </row>
    <row r="2456" spans="2:30" ht="15" x14ac:dyDescent="0.25">
      <c r="B2456"/>
      <c r="C2456"/>
      <c r="D2456"/>
      <c r="E2456"/>
      <c r="F2456"/>
      <c r="G2456"/>
      <c r="H2456"/>
      <c r="I2456"/>
      <c r="J2456"/>
      <c r="K2456"/>
      <c r="L2456"/>
      <c r="M2456"/>
      <c r="N2456"/>
      <c r="O2456"/>
      <c r="P2456"/>
      <c r="Q2456"/>
      <c r="R2456"/>
      <c r="T2456"/>
      <c r="U2456"/>
      <c r="V2456"/>
      <c r="W2456"/>
      <c r="X2456" s="75"/>
      <c r="Y2456"/>
      <c r="Z2456" s="75"/>
      <c r="AA2456" s="75"/>
      <c r="AB2456"/>
      <c r="AC2456"/>
      <c r="AD2456"/>
    </row>
    <row r="2457" spans="2:30" ht="15" x14ac:dyDescent="0.25">
      <c r="B2457"/>
      <c r="C2457"/>
      <c r="D2457"/>
      <c r="E2457"/>
      <c r="F2457"/>
      <c r="G2457"/>
      <c r="H2457"/>
      <c r="I2457"/>
      <c r="J2457"/>
      <c r="K2457"/>
      <c r="L2457"/>
      <c r="M2457"/>
      <c r="N2457"/>
      <c r="O2457"/>
      <c r="P2457"/>
      <c r="Q2457"/>
      <c r="R2457"/>
      <c r="T2457"/>
      <c r="U2457"/>
      <c r="V2457"/>
      <c r="W2457"/>
      <c r="X2457"/>
      <c r="Y2457"/>
      <c r="Z2457" s="75"/>
      <c r="AA2457" s="75"/>
      <c r="AB2457"/>
      <c r="AC2457"/>
      <c r="AD2457"/>
    </row>
    <row r="2458" spans="2:30" ht="15" x14ac:dyDescent="0.25">
      <c r="B2458"/>
      <c r="C2458"/>
      <c r="D2458"/>
      <c r="E2458"/>
      <c r="F2458"/>
      <c r="G2458"/>
      <c r="H2458"/>
      <c r="I2458"/>
      <c r="J2458"/>
      <c r="K2458"/>
      <c r="L2458"/>
      <c r="M2458"/>
      <c r="N2458"/>
      <c r="O2458"/>
      <c r="P2458"/>
      <c r="Q2458"/>
      <c r="R2458"/>
      <c r="T2458"/>
      <c r="U2458"/>
      <c r="V2458"/>
      <c r="W2458"/>
      <c r="X2458"/>
      <c r="Y2458"/>
      <c r="Z2458" s="75"/>
      <c r="AA2458" s="75"/>
      <c r="AB2458"/>
      <c r="AC2458"/>
      <c r="AD2458"/>
    </row>
    <row r="2459" spans="2:30" ht="15" x14ac:dyDescent="0.25">
      <c r="B2459"/>
      <c r="C2459"/>
      <c r="D2459"/>
      <c r="E2459"/>
      <c r="F2459"/>
      <c r="G2459"/>
      <c r="H2459"/>
      <c r="I2459"/>
      <c r="J2459"/>
      <c r="K2459"/>
      <c r="L2459"/>
      <c r="M2459"/>
      <c r="N2459"/>
      <c r="O2459"/>
      <c r="P2459"/>
      <c r="Q2459"/>
      <c r="R2459"/>
      <c r="T2459"/>
      <c r="U2459"/>
      <c r="V2459"/>
      <c r="W2459"/>
      <c r="X2459" s="75"/>
      <c r="Y2459"/>
      <c r="Z2459" s="75"/>
      <c r="AA2459" s="75"/>
      <c r="AB2459"/>
      <c r="AC2459"/>
      <c r="AD2459"/>
    </row>
    <row r="2460" spans="2:30" ht="15" x14ac:dyDescent="0.25">
      <c r="B2460"/>
      <c r="C2460"/>
      <c r="D2460"/>
      <c r="E2460"/>
      <c r="F2460"/>
      <c r="G2460"/>
      <c r="H2460"/>
      <c r="I2460"/>
      <c r="J2460"/>
      <c r="K2460"/>
      <c r="L2460"/>
      <c r="M2460"/>
      <c r="N2460"/>
      <c r="O2460"/>
      <c r="P2460"/>
      <c r="Q2460"/>
      <c r="R2460"/>
      <c r="T2460"/>
      <c r="U2460"/>
      <c r="V2460"/>
      <c r="W2460"/>
      <c r="X2460" s="75"/>
      <c r="Y2460"/>
      <c r="Z2460" s="75"/>
      <c r="AA2460" s="75"/>
      <c r="AB2460"/>
      <c r="AC2460"/>
      <c r="AD2460"/>
    </row>
    <row r="2461" spans="2:30" ht="15" x14ac:dyDescent="0.25">
      <c r="B2461"/>
      <c r="C2461"/>
      <c r="D2461"/>
      <c r="E2461"/>
      <c r="F2461"/>
      <c r="G2461"/>
      <c r="H2461"/>
      <c r="I2461"/>
      <c r="J2461"/>
      <c r="K2461"/>
      <c r="L2461"/>
      <c r="M2461"/>
      <c r="N2461"/>
      <c r="O2461"/>
      <c r="P2461"/>
      <c r="Q2461"/>
      <c r="R2461"/>
      <c r="T2461"/>
      <c r="U2461"/>
      <c r="V2461"/>
      <c r="W2461"/>
      <c r="X2461"/>
      <c r="Y2461"/>
      <c r="Z2461"/>
      <c r="AA2461"/>
      <c r="AB2461"/>
      <c r="AC2461"/>
      <c r="AD2461"/>
    </row>
    <row r="2462" spans="2:30" ht="15" x14ac:dyDescent="0.25">
      <c r="B2462"/>
      <c r="C2462"/>
      <c r="D2462"/>
      <c r="E2462"/>
      <c r="F2462"/>
      <c r="G2462"/>
      <c r="H2462"/>
      <c r="I2462"/>
      <c r="J2462"/>
      <c r="K2462"/>
      <c r="L2462"/>
      <c r="M2462"/>
      <c r="N2462"/>
      <c r="O2462"/>
      <c r="P2462"/>
      <c r="Q2462"/>
      <c r="R2462"/>
      <c r="T2462"/>
      <c r="U2462"/>
      <c r="V2462"/>
      <c r="W2462"/>
      <c r="X2462" s="75"/>
      <c r="Y2462"/>
      <c r="Z2462" s="75"/>
      <c r="AA2462" s="75"/>
      <c r="AB2462"/>
      <c r="AC2462"/>
      <c r="AD2462"/>
    </row>
    <row r="2463" spans="2:30" ht="15" x14ac:dyDescent="0.25">
      <c r="B2463"/>
      <c r="C2463"/>
      <c r="D2463"/>
      <c r="E2463"/>
      <c r="F2463"/>
      <c r="G2463"/>
      <c r="H2463"/>
      <c r="I2463"/>
      <c r="J2463"/>
      <c r="K2463"/>
      <c r="L2463"/>
      <c r="M2463"/>
      <c r="N2463"/>
      <c r="O2463"/>
      <c r="P2463"/>
      <c r="Q2463"/>
      <c r="R2463"/>
      <c r="T2463"/>
      <c r="U2463"/>
      <c r="V2463"/>
      <c r="W2463"/>
      <c r="X2463" s="75"/>
      <c r="Y2463"/>
      <c r="Z2463" s="75"/>
      <c r="AA2463" s="75"/>
      <c r="AB2463"/>
      <c r="AC2463"/>
      <c r="AD2463"/>
    </row>
    <row r="2464" spans="2:30" x14ac:dyDescent="0.2">
      <c r="X2464" s="3"/>
    </row>
    <row r="2465" spans="24:27" x14ac:dyDescent="0.2">
      <c r="X2465" s="3"/>
    </row>
    <row r="2466" spans="24:27" x14ac:dyDescent="0.2">
      <c r="X2466" s="3"/>
    </row>
    <row r="2467" spans="24:27" x14ac:dyDescent="0.2">
      <c r="X2467" s="3"/>
    </row>
    <row r="2468" spans="24:27" x14ac:dyDescent="0.2">
      <c r="X2468" s="3"/>
    </row>
    <row r="2469" spans="24:27" x14ac:dyDescent="0.2">
      <c r="X2469" s="3"/>
      <c r="Z2469" s="3"/>
      <c r="AA2469" s="3"/>
    </row>
    <row r="2470" spans="24:27" x14ac:dyDescent="0.2">
      <c r="X2470" s="3"/>
      <c r="Z2470" s="3"/>
      <c r="AA2470" s="3"/>
    </row>
    <row r="2471" spans="24:27" x14ac:dyDescent="0.2">
      <c r="X2471" s="3"/>
      <c r="Z2471" s="3"/>
    </row>
    <row r="2472" spans="24:27" x14ac:dyDescent="0.2">
      <c r="X2472" s="3"/>
      <c r="Z2472" s="3"/>
      <c r="AA2472" s="3"/>
    </row>
    <row r="2473" spans="24:27" x14ac:dyDescent="0.2">
      <c r="X2473" s="3"/>
      <c r="Z2473" s="3"/>
      <c r="AA2473" s="3"/>
    </row>
    <row r="2474" spans="24:27" x14ac:dyDescent="0.2">
      <c r="X2474" s="3"/>
      <c r="Z2474" s="3"/>
    </row>
    <row r="2475" spans="24:27" x14ac:dyDescent="0.2">
      <c r="X2475" s="3"/>
      <c r="Z2475" s="3"/>
      <c r="AA2475" s="3"/>
    </row>
    <row r="2476" spans="24:27" x14ac:dyDescent="0.2">
      <c r="X2476" s="3"/>
      <c r="Z2476" s="3"/>
      <c r="AA2476" s="3"/>
    </row>
    <row r="2477" spans="24:27" x14ac:dyDescent="0.2">
      <c r="X2477" s="3"/>
      <c r="Z2477" s="3"/>
    </row>
    <row r="2478" spans="24:27" x14ac:dyDescent="0.2">
      <c r="X2478" s="3"/>
    </row>
    <row r="2479" spans="24:27" x14ac:dyDescent="0.2">
      <c r="X2479" s="3"/>
    </row>
    <row r="2480" spans="24:27" x14ac:dyDescent="0.2">
      <c r="X2480" s="3"/>
      <c r="Z2480" s="3"/>
      <c r="AA2480" s="3"/>
    </row>
    <row r="2481" spans="24:27" x14ac:dyDescent="0.2">
      <c r="X2481" s="3"/>
      <c r="Z2481" s="3"/>
    </row>
    <row r="2482" spans="24:27" x14ac:dyDescent="0.2">
      <c r="X2482" s="3"/>
    </row>
    <row r="2483" spans="24:27" x14ac:dyDescent="0.2">
      <c r="X2483" s="3"/>
    </row>
    <row r="2484" spans="24:27" x14ac:dyDescent="0.2">
      <c r="X2484" s="3"/>
      <c r="Z2484" s="3"/>
      <c r="AA2484" s="3"/>
    </row>
    <row r="2485" spans="24:27" x14ac:dyDescent="0.2">
      <c r="X2485" s="3"/>
    </row>
    <row r="2486" spans="24:27" x14ac:dyDescent="0.2">
      <c r="X2486" s="3"/>
      <c r="Z2486" s="3"/>
      <c r="AA2486" s="3"/>
    </row>
    <row r="2487" spans="24:27" x14ac:dyDescent="0.2">
      <c r="X2487" s="3"/>
      <c r="Z2487" s="3"/>
      <c r="AA2487" s="3"/>
    </row>
    <row r="2488" spans="24:27" x14ac:dyDescent="0.2">
      <c r="X2488" s="3"/>
      <c r="Z2488" s="3"/>
    </row>
    <row r="2489" spans="24:27" x14ac:dyDescent="0.2">
      <c r="X2489" s="3"/>
    </row>
    <row r="2490" spans="24:27" x14ac:dyDescent="0.2">
      <c r="X2490" s="3"/>
    </row>
    <row r="2491" spans="24:27" x14ac:dyDescent="0.2">
      <c r="X2491" s="3"/>
      <c r="Z2491" s="3"/>
      <c r="AA2491" s="3"/>
    </row>
    <row r="2492" spans="24:27" x14ac:dyDescent="0.2">
      <c r="X2492" s="3"/>
    </row>
    <row r="2493" spans="24:27" x14ac:dyDescent="0.2">
      <c r="X2493" s="3"/>
    </row>
    <row r="2494" spans="24:27" x14ac:dyDescent="0.2">
      <c r="X2494" s="3"/>
    </row>
    <row r="2495" spans="24:27" x14ac:dyDescent="0.2">
      <c r="X2495" s="3"/>
    </row>
    <row r="2496" spans="24:27" x14ac:dyDescent="0.2">
      <c r="X2496" s="3"/>
      <c r="Z2496" s="3"/>
      <c r="AA2496" s="3"/>
    </row>
    <row r="2497" spans="24:27" x14ac:dyDescent="0.2">
      <c r="X2497" s="3"/>
    </row>
    <row r="2498" spans="24:27" x14ac:dyDescent="0.2">
      <c r="X2498" s="3"/>
      <c r="Z2498" s="3"/>
      <c r="AA2498" s="3"/>
    </row>
    <row r="2499" spans="24:27" x14ac:dyDescent="0.2">
      <c r="X2499" s="3"/>
    </row>
    <row r="2500" spans="24:27" x14ac:dyDescent="0.2">
      <c r="X2500" s="3"/>
      <c r="Z2500" s="3"/>
      <c r="AA2500" s="3"/>
    </row>
    <row r="2501" spans="24:27" x14ac:dyDescent="0.2">
      <c r="X2501" s="3"/>
      <c r="Z2501" s="3"/>
      <c r="AA2501" s="3"/>
    </row>
    <row r="2502" spans="24:27" x14ac:dyDescent="0.2">
      <c r="X2502" s="3"/>
    </row>
    <row r="2503" spans="24:27" x14ac:dyDescent="0.2">
      <c r="X2503" s="3"/>
    </row>
    <row r="2504" spans="24:27" x14ac:dyDescent="0.2">
      <c r="X2504" s="3"/>
    </row>
    <row r="2505" spans="24:27" x14ac:dyDescent="0.2">
      <c r="X2505" s="3"/>
    </row>
    <row r="2506" spans="24:27" x14ac:dyDescent="0.2">
      <c r="X2506" s="3"/>
    </row>
    <row r="2507" spans="24:27" x14ac:dyDescent="0.2">
      <c r="X2507" s="3"/>
    </row>
    <row r="2508" spans="24:27" x14ac:dyDescent="0.2">
      <c r="X2508" s="3"/>
      <c r="Z2508" s="3"/>
      <c r="AA2508" s="3"/>
    </row>
    <row r="2509" spans="24:27" x14ac:dyDescent="0.2">
      <c r="X2509" s="3"/>
      <c r="Z2509" s="3"/>
      <c r="AA2509" s="3"/>
    </row>
    <row r="2510" spans="24:27" x14ac:dyDescent="0.2">
      <c r="X2510" s="3"/>
    </row>
    <row r="2511" spans="24:27" x14ac:dyDescent="0.2">
      <c r="X2511" s="3"/>
      <c r="Z2511" s="3"/>
      <c r="AA2511" s="3"/>
    </row>
    <row r="2512" spans="24:27" x14ac:dyDescent="0.2">
      <c r="X2512" s="3"/>
      <c r="Z2512" s="3"/>
      <c r="AA2512" s="3"/>
    </row>
    <row r="2513" spans="24:27" x14ac:dyDescent="0.2">
      <c r="X2513" s="3"/>
      <c r="Z2513" s="3"/>
      <c r="AA2513" s="3"/>
    </row>
    <row r="2514" spans="24:27" x14ac:dyDescent="0.2">
      <c r="X2514" s="3"/>
    </row>
    <row r="2515" spans="24:27" x14ac:dyDescent="0.2">
      <c r="X2515" s="3"/>
      <c r="Z2515" s="3"/>
      <c r="AA2515" s="3"/>
    </row>
    <row r="2516" spans="24:27" x14ac:dyDescent="0.2">
      <c r="X2516" s="3"/>
    </row>
    <row r="2517" spans="24:27" x14ac:dyDescent="0.2">
      <c r="X2517" s="3"/>
      <c r="Z2517" s="3"/>
      <c r="AA2517" s="3"/>
    </row>
    <row r="2518" spans="24:27" x14ac:dyDescent="0.2">
      <c r="X2518" s="3"/>
      <c r="Z2518" s="3"/>
      <c r="AA2518" s="3"/>
    </row>
    <row r="2519" spans="24:27" x14ac:dyDescent="0.2">
      <c r="X2519" s="3"/>
    </row>
    <row r="2520" spans="24:27" x14ac:dyDescent="0.2">
      <c r="X2520" s="3"/>
      <c r="Z2520" s="3"/>
      <c r="AA2520" s="3"/>
    </row>
    <row r="2521" spans="24:27" x14ac:dyDescent="0.2">
      <c r="X2521" s="3"/>
    </row>
    <row r="2522" spans="24:27" x14ac:dyDescent="0.2">
      <c r="X2522" s="3"/>
    </row>
    <row r="2523" spans="24:27" x14ac:dyDescent="0.2">
      <c r="X2523" s="3"/>
      <c r="Z2523" s="3"/>
      <c r="AA2523" s="3"/>
    </row>
    <row r="2524" spans="24:27" x14ac:dyDescent="0.2">
      <c r="X2524" s="3"/>
      <c r="Z2524" s="3"/>
      <c r="AA2524" s="3"/>
    </row>
    <row r="2525" spans="24:27" x14ac:dyDescent="0.2">
      <c r="X2525" s="3"/>
      <c r="Z2525" s="3"/>
      <c r="AA2525" s="3"/>
    </row>
    <row r="2526" spans="24:27" x14ac:dyDescent="0.2">
      <c r="X2526" s="3"/>
      <c r="Z2526" s="3"/>
      <c r="AA2526" s="3"/>
    </row>
    <row r="2527" spans="24:27" x14ac:dyDescent="0.2">
      <c r="X2527" s="3"/>
    </row>
    <row r="2528" spans="24:27" x14ac:dyDescent="0.2">
      <c r="X2528" s="3"/>
    </row>
    <row r="2529" spans="24:27" x14ac:dyDescent="0.2">
      <c r="X2529" s="3"/>
    </row>
    <row r="2530" spans="24:27" x14ac:dyDescent="0.2">
      <c r="X2530" s="3"/>
    </row>
    <row r="2531" spans="24:27" x14ac:dyDescent="0.2">
      <c r="X2531" s="3"/>
    </row>
    <row r="2532" spans="24:27" x14ac:dyDescent="0.2">
      <c r="X2532" s="3"/>
      <c r="Z2532" s="3"/>
      <c r="AA2532" s="3"/>
    </row>
    <row r="2533" spans="24:27" x14ac:dyDescent="0.2">
      <c r="X2533" s="3"/>
    </row>
    <row r="2534" spans="24:27" x14ac:dyDescent="0.2">
      <c r="X2534" s="3"/>
    </row>
    <row r="2535" spans="24:27" x14ac:dyDescent="0.2">
      <c r="X2535" s="3"/>
      <c r="Z2535" s="3"/>
      <c r="AA2535" s="3"/>
    </row>
    <row r="2536" spans="24:27" x14ac:dyDescent="0.2">
      <c r="X2536" s="3"/>
      <c r="Z2536" s="3"/>
      <c r="AA2536" s="3"/>
    </row>
    <row r="2537" spans="24:27" x14ac:dyDescent="0.2">
      <c r="X2537" s="3"/>
    </row>
    <row r="2538" spans="24:27" x14ac:dyDescent="0.2">
      <c r="X2538" s="3"/>
      <c r="Z2538" s="3"/>
      <c r="AA2538" s="3"/>
    </row>
    <row r="2539" spans="24:27" x14ac:dyDescent="0.2">
      <c r="X2539" s="3"/>
      <c r="Z2539" s="3"/>
      <c r="AA2539" s="3"/>
    </row>
    <row r="2540" spans="24:27" x14ac:dyDescent="0.2">
      <c r="X2540" s="3"/>
    </row>
    <row r="2541" spans="24:27" x14ac:dyDescent="0.2">
      <c r="X2541" s="3"/>
    </row>
    <row r="2542" spans="24:27" x14ac:dyDescent="0.2">
      <c r="X2542" s="3"/>
      <c r="Z2542" s="3"/>
      <c r="AA2542" s="3"/>
    </row>
    <row r="2543" spans="24:27" x14ac:dyDescent="0.2">
      <c r="X2543" s="3"/>
      <c r="Z2543" s="3"/>
      <c r="AA2543" s="3"/>
    </row>
    <row r="2544" spans="24:27" x14ac:dyDescent="0.2">
      <c r="X2544" s="3"/>
    </row>
    <row r="2545" spans="24:27" x14ac:dyDescent="0.2">
      <c r="X2545" s="3"/>
    </row>
    <row r="2546" spans="24:27" x14ac:dyDescent="0.2">
      <c r="X2546" s="3"/>
    </row>
    <row r="2547" spans="24:27" x14ac:dyDescent="0.2">
      <c r="X2547" s="3"/>
    </row>
    <row r="2548" spans="24:27" x14ac:dyDescent="0.2">
      <c r="X2548" s="3"/>
    </row>
    <row r="2549" spans="24:27" x14ac:dyDescent="0.2">
      <c r="X2549" s="3"/>
      <c r="Z2549" s="3"/>
      <c r="AA2549" s="3"/>
    </row>
  </sheetData>
  <autoFilter ref="A2:AD2549"/>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topLeftCell="L1" workbookViewId="0">
      <selection activeCell="AD8" sqref="AD8"/>
    </sheetView>
  </sheetViews>
  <sheetFormatPr baseColWidth="10" defaultColWidth="11.42578125" defaultRowHeight="15" x14ac:dyDescent="0.25"/>
  <cols>
    <col min="1" max="1" width="9" style="5" customWidth="1"/>
    <col min="2" max="2" width="9.5703125" style="4" customWidth="1"/>
    <col min="3" max="3" width="9" style="4" customWidth="1"/>
    <col min="4" max="4" width="13.42578125" style="4" customWidth="1"/>
    <col min="5" max="5" width="13.5703125" style="4" customWidth="1"/>
    <col min="6" max="7" width="13.42578125" style="4" customWidth="1"/>
    <col min="8" max="8" width="8" style="4" customWidth="1"/>
    <col min="9" max="9" width="6.7109375" style="4" customWidth="1"/>
    <col min="10" max="10" width="16" style="4" customWidth="1"/>
    <col min="11" max="11" width="13.7109375" style="4" customWidth="1"/>
    <col min="12" max="12" width="13.5703125" style="4" customWidth="1"/>
    <col min="13" max="13" width="14.5703125" style="4" customWidth="1"/>
    <col min="14" max="14" width="5.7109375" style="4" customWidth="1"/>
    <col min="15" max="15" width="5.28515625" style="4" customWidth="1"/>
    <col min="16" max="16" width="2.42578125" style="4" customWidth="1"/>
    <col min="17" max="17" width="4.42578125" style="4" customWidth="1"/>
    <col min="18" max="18" width="2.140625" style="4" customWidth="1"/>
    <col min="19" max="19" width="2.5703125" style="4" customWidth="1"/>
    <col min="20" max="20" width="1.5703125" style="4" customWidth="1"/>
    <col min="21" max="21" width="7.85546875" style="4" customWidth="1"/>
    <col min="22" max="22" width="8.42578125" style="4" customWidth="1"/>
    <col min="23" max="25" width="6.28515625" style="4" customWidth="1"/>
    <col min="26" max="35" width="4.28515625" style="4" customWidth="1"/>
    <col min="36" max="36" width="12.5703125" style="5" bestFit="1" customWidth="1"/>
    <col min="37" max="41" width="5.28515625" style="4" customWidth="1"/>
    <col min="42" max="16384" width="11.42578125" style="4"/>
  </cols>
  <sheetData>
    <row r="1" spans="1:41" x14ac:dyDescent="0.25">
      <c r="A1" s="7" t="s">
        <v>41</v>
      </c>
      <c r="B1" s="6" t="s">
        <v>41</v>
      </c>
      <c r="C1" s="6" t="s">
        <v>41</v>
      </c>
      <c r="D1" s="6" t="s">
        <v>41</v>
      </c>
      <c r="E1" s="6" t="s">
        <v>41</v>
      </c>
      <c r="F1" s="6" t="s">
        <v>41</v>
      </c>
      <c r="G1" s="6" t="s">
        <v>41</v>
      </c>
      <c r="H1" s="6" t="s">
        <v>41</v>
      </c>
      <c r="I1" s="6" t="s">
        <v>41</v>
      </c>
      <c r="J1" s="6" t="s">
        <v>41</v>
      </c>
      <c r="K1" s="6" t="s">
        <v>41</v>
      </c>
      <c r="L1" s="6" t="s">
        <v>41</v>
      </c>
      <c r="M1" s="6" t="s">
        <v>41</v>
      </c>
      <c r="N1" s="198" t="s">
        <v>41</v>
      </c>
      <c r="O1" s="190"/>
      <c r="P1" s="198" t="s">
        <v>41</v>
      </c>
      <c r="Q1" s="190"/>
      <c r="R1" s="198" t="s">
        <v>41</v>
      </c>
      <c r="S1" s="189"/>
      <c r="T1" s="190"/>
      <c r="U1" s="6" t="s">
        <v>41</v>
      </c>
      <c r="V1" s="6" t="s">
        <v>41</v>
      </c>
      <c r="W1" s="188" t="s">
        <v>41</v>
      </c>
      <c r="X1" s="189"/>
      <c r="Y1" s="190"/>
      <c r="Z1" s="191" t="s">
        <v>254</v>
      </c>
      <c r="AA1" s="192"/>
      <c r="AB1" s="192"/>
      <c r="AC1" s="192"/>
      <c r="AD1" s="192"/>
      <c r="AE1" s="192"/>
      <c r="AF1" s="192"/>
      <c r="AG1" s="192"/>
      <c r="AH1" s="192"/>
      <c r="AI1" s="193"/>
      <c r="AJ1" s="7" t="s">
        <v>41</v>
      </c>
      <c r="AK1" s="7" t="s">
        <v>41</v>
      </c>
      <c r="AL1" s="7" t="s">
        <v>41</v>
      </c>
      <c r="AM1" s="7" t="s">
        <v>41</v>
      </c>
      <c r="AN1" s="7" t="s">
        <v>41</v>
      </c>
      <c r="AO1" s="7" t="s">
        <v>41</v>
      </c>
    </row>
    <row r="2" spans="1:41" ht="27" x14ac:dyDescent="0.25">
      <c r="A2" s="9" t="s">
        <v>319</v>
      </c>
      <c r="B2" s="8" t="s">
        <v>255</v>
      </c>
      <c r="C2" s="8" t="s">
        <v>256</v>
      </c>
      <c r="D2" s="8" t="s">
        <v>257</v>
      </c>
      <c r="E2" s="8" t="s">
        <v>258</v>
      </c>
      <c r="F2" s="8" t="s">
        <v>259</v>
      </c>
      <c r="G2" s="8" t="s">
        <v>260</v>
      </c>
      <c r="H2" s="8" t="s">
        <v>261</v>
      </c>
      <c r="I2" s="8" t="s">
        <v>262</v>
      </c>
      <c r="J2" s="8" t="s">
        <v>263</v>
      </c>
      <c r="K2" s="8" t="s">
        <v>264</v>
      </c>
      <c r="L2" s="8" t="s">
        <v>265</v>
      </c>
      <c r="M2" s="8" t="s">
        <v>266</v>
      </c>
      <c r="N2" s="194" t="s">
        <v>286</v>
      </c>
      <c r="O2" s="195"/>
      <c r="P2" s="194" t="s">
        <v>267</v>
      </c>
      <c r="Q2" s="195"/>
      <c r="R2" s="194" t="s">
        <v>268</v>
      </c>
      <c r="S2" s="196"/>
      <c r="T2" s="195"/>
      <c r="U2" s="8" t="s">
        <v>269</v>
      </c>
      <c r="V2" s="8" t="s">
        <v>270</v>
      </c>
      <c r="W2" s="197" t="s">
        <v>271</v>
      </c>
      <c r="X2" s="196"/>
      <c r="Y2" s="195"/>
      <c r="Z2" s="191" t="s">
        <v>272</v>
      </c>
      <c r="AA2" s="193"/>
      <c r="AB2" s="191" t="s">
        <v>273</v>
      </c>
      <c r="AC2" s="193"/>
      <c r="AD2" s="191" t="s">
        <v>274</v>
      </c>
      <c r="AE2" s="193"/>
      <c r="AF2" s="191" t="s">
        <v>275</v>
      </c>
      <c r="AG2" s="193"/>
      <c r="AH2" s="191" t="s">
        <v>276</v>
      </c>
      <c r="AI2" s="193"/>
      <c r="AJ2" s="13" t="s">
        <v>325</v>
      </c>
      <c r="AK2" s="13" t="s">
        <v>292</v>
      </c>
      <c r="AL2" s="13" t="s">
        <v>293</v>
      </c>
      <c r="AM2" s="13" t="s">
        <v>294</v>
      </c>
      <c r="AN2" s="13" t="s">
        <v>295</v>
      </c>
      <c r="AO2" s="13" t="s">
        <v>296</v>
      </c>
    </row>
    <row r="3" spans="1:41" ht="27" x14ac:dyDescent="0.25">
      <c r="A3" s="11" t="s">
        <v>41</v>
      </c>
      <c r="B3" s="10" t="s">
        <v>41</v>
      </c>
      <c r="C3" s="10" t="s">
        <v>41</v>
      </c>
      <c r="D3" s="10" t="s">
        <v>41</v>
      </c>
      <c r="E3" s="10" t="s">
        <v>41</v>
      </c>
      <c r="F3" s="10" t="s">
        <v>41</v>
      </c>
      <c r="G3" s="10" t="s">
        <v>41</v>
      </c>
      <c r="H3" s="10" t="s">
        <v>41</v>
      </c>
      <c r="I3" s="10" t="s">
        <v>41</v>
      </c>
      <c r="J3" s="10" t="s">
        <v>41</v>
      </c>
      <c r="K3" s="10" t="s">
        <v>41</v>
      </c>
      <c r="L3" s="10" t="s">
        <v>41</v>
      </c>
      <c r="M3" s="10" t="s">
        <v>41</v>
      </c>
      <c r="N3" s="199" t="s">
        <v>41</v>
      </c>
      <c r="O3" s="200"/>
      <c r="P3" s="199" t="s">
        <v>41</v>
      </c>
      <c r="Q3" s="200"/>
      <c r="R3" s="199" t="s">
        <v>41</v>
      </c>
      <c r="S3" s="201"/>
      <c r="T3" s="200"/>
      <c r="U3" s="10" t="s">
        <v>41</v>
      </c>
      <c r="V3" s="10" t="s">
        <v>41</v>
      </c>
      <c r="W3" s="12" t="s">
        <v>277</v>
      </c>
      <c r="X3" s="12" t="s">
        <v>278</v>
      </c>
      <c r="Y3" s="12" t="s">
        <v>279</v>
      </c>
      <c r="Z3" s="12" t="s">
        <v>280</v>
      </c>
      <c r="AA3" s="12" t="s">
        <v>281</v>
      </c>
      <c r="AB3" s="12" t="s">
        <v>280</v>
      </c>
      <c r="AC3" s="12" t="s">
        <v>281</v>
      </c>
      <c r="AD3" s="12" t="s">
        <v>280</v>
      </c>
      <c r="AE3" s="12" t="s">
        <v>281</v>
      </c>
      <c r="AF3" s="12" t="s">
        <v>280</v>
      </c>
      <c r="AG3" s="12" t="s">
        <v>281</v>
      </c>
      <c r="AH3" s="12" t="s">
        <v>280</v>
      </c>
      <c r="AI3" s="12" t="s">
        <v>281</v>
      </c>
      <c r="AJ3" s="11" t="s">
        <v>41</v>
      </c>
      <c r="AK3" s="11" t="s">
        <v>41</v>
      </c>
      <c r="AL3" s="11" t="s">
        <v>41</v>
      </c>
      <c r="AM3" s="11" t="s">
        <v>41</v>
      </c>
      <c r="AN3" s="11" t="s">
        <v>41</v>
      </c>
      <c r="AO3" s="11" t="s">
        <v>41</v>
      </c>
    </row>
    <row r="4" spans="1:41" ht="18" x14ac:dyDescent="0.25">
      <c r="A4" s="72">
        <f>VALUE(H4)</f>
        <v>1024678</v>
      </c>
      <c r="B4" s="73" t="s">
        <v>282</v>
      </c>
      <c r="C4" s="73" t="s">
        <v>283</v>
      </c>
      <c r="D4" s="73" t="s">
        <v>28</v>
      </c>
      <c r="E4" s="73" t="s">
        <v>28</v>
      </c>
      <c r="F4" s="73"/>
      <c r="G4" s="73"/>
      <c r="H4" t="s">
        <v>409</v>
      </c>
      <c r="I4" s="73" t="s">
        <v>49</v>
      </c>
      <c r="J4" t="s">
        <v>412</v>
      </c>
      <c r="K4" s="73" t="s">
        <v>865</v>
      </c>
      <c r="L4" s="73" t="s">
        <v>866</v>
      </c>
      <c r="M4" s="73" t="s">
        <v>284</v>
      </c>
      <c r="N4" s="202"/>
      <c r="O4" s="203"/>
      <c r="P4" s="202"/>
      <c r="Q4" s="203"/>
      <c r="R4" s="202"/>
      <c r="S4" s="204"/>
      <c r="T4" s="203"/>
      <c r="U4" s="73"/>
      <c r="V4" s="73"/>
      <c r="W4" s="73"/>
      <c r="X4" s="73"/>
      <c r="Y4" s="73"/>
      <c r="Z4" s="73"/>
      <c r="AA4" s="73"/>
      <c r="AB4" s="73"/>
      <c r="AC4" s="73"/>
      <c r="AD4" s="73"/>
      <c r="AE4" s="73"/>
      <c r="AF4" s="73"/>
      <c r="AG4" s="73"/>
      <c r="AH4" s="73"/>
      <c r="AI4" s="73"/>
      <c r="AJ4" s="71" t="str">
        <f>CONCATENATE(AK4,", ",AL4,", ",AM4,", ",AN4,", ",AO4)</f>
        <v xml:space="preserve">, , , , </v>
      </c>
      <c r="AK4" s="71"/>
      <c r="AL4" s="71"/>
      <c r="AM4" s="71"/>
      <c r="AN4" s="71"/>
      <c r="AO4" s="71"/>
    </row>
    <row r="5" spans="1:41" ht="18" x14ac:dyDescent="0.25">
      <c r="A5" s="72">
        <f t="shared" ref="A5:A7" si="0">VALUE(H5)</f>
        <v>240069</v>
      </c>
      <c r="B5" s="73" t="s">
        <v>282</v>
      </c>
      <c r="C5" s="73" t="s">
        <v>283</v>
      </c>
      <c r="D5" s="73" t="s">
        <v>28</v>
      </c>
      <c r="E5" s="73" t="s">
        <v>28</v>
      </c>
      <c r="F5" s="73"/>
      <c r="G5" s="73"/>
      <c r="H5" t="s">
        <v>424</v>
      </c>
      <c r="I5" s="73" t="s">
        <v>49</v>
      </c>
      <c r="J5" t="s">
        <v>426</v>
      </c>
      <c r="K5" s="103" t="s">
        <v>865</v>
      </c>
      <c r="L5" s="103" t="s">
        <v>866</v>
      </c>
      <c r="M5" s="73" t="s">
        <v>284</v>
      </c>
      <c r="N5" s="202"/>
      <c r="O5" s="203"/>
      <c r="P5" s="202"/>
      <c r="Q5" s="203"/>
      <c r="R5" s="202"/>
      <c r="S5" s="204"/>
      <c r="T5" s="203"/>
      <c r="U5" s="73"/>
      <c r="V5" s="73"/>
      <c r="W5" s="73"/>
      <c r="X5" s="73"/>
      <c r="Y5" s="73"/>
      <c r="Z5" s="73"/>
      <c r="AA5" s="73"/>
      <c r="AB5" s="73"/>
      <c r="AC5" s="73"/>
      <c r="AD5" s="73"/>
      <c r="AE5" s="73"/>
      <c r="AF5" s="73"/>
      <c r="AG5" s="73"/>
      <c r="AH5" s="73"/>
      <c r="AI5" s="73"/>
      <c r="AJ5" s="71" t="str">
        <f t="shared" ref="AJ5:AJ7" si="1">CONCATENATE(AK5,", ",AL5,", ",AM5,", ",AN5,", ",AO5)</f>
        <v xml:space="preserve">, , , , </v>
      </c>
      <c r="AK5" s="71"/>
      <c r="AL5" s="71"/>
      <c r="AM5" s="71"/>
      <c r="AN5" s="71"/>
      <c r="AO5" s="71"/>
    </row>
    <row r="6" spans="1:41" ht="18" x14ac:dyDescent="0.25">
      <c r="A6" s="72">
        <f t="shared" si="0"/>
        <v>701649</v>
      </c>
      <c r="B6" s="73" t="s">
        <v>282</v>
      </c>
      <c r="C6" s="73" t="s">
        <v>283</v>
      </c>
      <c r="D6" s="73" t="s">
        <v>28</v>
      </c>
      <c r="E6" s="73" t="s">
        <v>28</v>
      </c>
      <c r="F6" s="73"/>
      <c r="G6" s="73"/>
      <c r="H6" t="s">
        <v>599</v>
      </c>
      <c r="I6" s="73" t="s">
        <v>49</v>
      </c>
      <c r="J6" t="s">
        <v>601</v>
      </c>
      <c r="K6" s="103" t="s">
        <v>865</v>
      </c>
      <c r="L6" s="103" t="s">
        <v>866</v>
      </c>
      <c r="M6" s="73" t="s">
        <v>285</v>
      </c>
      <c r="N6" s="202"/>
      <c r="O6" s="203"/>
      <c r="P6" s="202"/>
      <c r="Q6" s="203"/>
      <c r="R6" s="202"/>
      <c r="S6" s="204"/>
      <c r="T6" s="203"/>
      <c r="U6" s="73"/>
      <c r="V6" s="73"/>
      <c r="W6" s="73"/>
      <c r="X6" s="73"/>
      <c r="Y6" s="73"/>
      <c r="Z6" s="73"/>
      <c r="AA6" s="73"/>
      <c r="AB6" s="73"/>
      <c r="AC6" s="73"/>
      <c r="AD6" s="73"/>
      <c r="AE6" s="73"/>
      <c r="AF6" s="73"/>
      <c r="AG6" s="73"/>
      <c r="AH6" s="73"/>
      <c r="AI6" s="73"/>
      <c r="AJ6" s="71" t="str">
        <f t="shared" si="1"/>
        <v xml:space="preserve">, , , , </v>
      </c>
      <c r="AK6" s="71"/>
      <c r="AL6" s="71"/>
      <c r="AM6" s="71"/>
      <c r="AN6" s="71"/>
      <c r="AO6" s="71"/>
    </row>
    <row r="7" spans="1:41" ht="18" x14ac:dyDescent="0.25">
      <c r="A7" s="72">
        <f t="shared" si="0"/>
        <v>1259449</v>
      </c>
      <c r="B7" s="73" t="s">
        <v>282</v>
      </c>
      <c r="C7" s="73" t="s">
        <v>283</v>
      </c>
      <c r="D7" s="73" t="s">
        <v>28</v>
      </c>
      <c r="E7" s="73" t="s">
        <v>28</v>
      </c>
      <c r="F7" s="73"/>
      <c r="G7" s="73"/>
      <c r="H7" t="s">
        <v>692</v>
      </c>
      <c r="I7" s="73" t="s">
        <v>49</v>
      </c>
      <c r="J7" t="s">
        <v>694</v>
      </c>
      <c r="K7" s="103" t="s">
        <v>865</v>
      </c>
      <c r="L7" s="103" t="s">
        <v>866</v>
      </c>
      <c r="M7" s="73" t="s">
        <v>285</v>
      </c>
      <c r="N7" s="202"/>
      <c r="O7" s="203"/>
      <c r="P7" s="202"/>
      <c r="Q7" s="203"/>
      <c r="R7" s="202"/>
      <c r="S7" s="204"/>
      <c r="T7" s="203"/>
      <c r="U7" s="73"/>
      <c r="V7" s="73"/>
      <c r="W7" s="73"/>
      <c r="X7" s="73"/>
      <c r="Y7" s="73"/>
      <c r="Z7" s="73"/>
      <c r="AA7" s="73"/>
      <c r="AB7" s="73"/>
      <c r="AC7" s="73"/>
      <c r="AD7" s="73"/>
      <c r="AE7" s="73"/>
      <c r="AF7" s="73"/>
      <c r="AG7" s="73"/>
      <c r="AH7" s="73"/>
      <c r="AI7" s="73"/>
      <c r="AJ7" s="71" t="str">
        <f t="shared" si="1"/>
        <v xml:space="preserve">, , , , </v>
      </c>
      <c r="AK7" s="71"/>
      <c r="AL7" s="71"/>
      <c r="AM7" s="71"/>
      <c r="AN7" s="71"/>
      <c r="AO7" s="71"/>
    </row>
    <row r="8" spans="1:41" ht="18" x14ac:dyDescent="0.25">
      <c r="A8" s="72">
        <f t="shared" ref="A8:A13" si="2">VALUE(H8)</f>
        <v>1025311</v>
      </c>
      <c r="B8" s="73" t="s">
        <v>282</v>
      </c>
      <c r="C8" s="73" t="s">
        <v>283</v>
      </c>
      <c r="D8" s="73" t="s">
        <v>28</v>
      </c>
      <c r="E8" s="73" t="s">
        <v>28</v>
      </c>
      <c r="F8" s="73"/>
      <c r="G8" s="73"/>
      <c r="H8" t="s">
        <v>705</v>
      </c>
      <c r="I8" s="73" t="s">
        <v>49</v>
      </c>
      <c r="J8" t="s">
        <v>707</v>
      </c>
      <c r="K8" s="103" t="s">
        <v>865</v>
      </c>
      <c r="L8" s="103" t="s">
        <v>866</v>
      </c>
      <c r="M8" s="73" t="s">
        <v>284</v>
      </c>
      <c r="N8" s="202"/>
      <c r="O8" s="203"/>
      <c r="P8" s="202"/>
      <c r="Q8" s="203"/>
      <c r="R8" s="202"/>
      <c r="S8" s="204"/>
      <c r="T8" s="203"/>
      <c r="U8" s="73"/>
      <c r="V8" s="73"/>
      <c r="W8" s="73"/>
      <c r="X8" s="73"/>
      <c r="Y8" s="73"/>
      <c r="Z8" s="73"/>
      <c r="AA8" s="73"/>
      <c r="AB8" s="73"/>
      <c r="AC8" s="73"/>
      <c r="AD8" s="73"/>
      <c r="AE8" s="73"/>
      <c r="AF8" s="73"/>
      <c r="AG8" s="73"/>
      <c r="AH8" s="73"/>
      <c r="AI8" s="73"/>
      <c r="AJ8" s="71" t="str">
        <f t="shared" ref="AJ8:AJ13" si="3">CONCATENATE(AK8,", ",AL8,", ",AM8,", ",AN8,", ",AO8)</f>
        <v xml:space="preserve">, , , , </v>
      </c>
      <c r="AK8" s="71"/>
      <c r="AL8" s="71"/>
      <c r="AM8" s="71"/>
      <c r="AN8" s="71"/>
      <c r="AO8" s="71"/>
    </row>
    <row r="9" spans="1:41" ht="18" x14ac:dyDescent="0.25">
      <c r="A9" s="72">
        <f t="shared" si="2"/>
        <v>701623</v>
      </c>
      <c r="B9" s="73" t="s">
        <v>282</v>
      </c>
      <c r="C9" s="73" t="s">
        <v>283</v>
      </c>
      <c r="D9" s="73" t="s">
        <v>28</v>
      </c>
      <c r="E9" s="73" t="s">
        <v>28</v>
      </c>
      <c r="F9" s="73"/>
      <c r="G9" s="73"/>
      <c r="H9" t="s">
        <v>736</v>
      </c>
      <c r="I9" s="73" t="s">
        <v>49</v>
      </c>
      <c r="J9" t="s">
        <v>738</v>
      </c>
      <c r="K9" s="103" t="s">
        <v>865</v>
      </c>
      <c r="L9" s="103" t="s">
        <v>866</v>
      </c>
      <c r="M9" s="73" t="s">
        <v>284</v>
      </c>
      <c r="N9" s="202"/>
      <c r="O9" s="203"/>
      <c r="P9" s="202"/>
      <c r="Q9" s="203"/>
      <c r="R9" s="202"/>
      <c r="S9" s="204"/>
      <c r="T9" s="203"/>
      <c r="U9" s="73"/>
      <c r="V9" s="73"/>
      <c r="W9" s="73"/>
      <c r="X9" s="73"/>
      <c r="Y9" s="73"/>
      <c r="Z9" s="73"/>
      <c r="AA9" s="73"/>
      <c r="AB9" s="73"/>
      <c r="AC9" s="73"/>
      <c r="AD9" s="73"/>
      <c r="AE9" s="73"/>
      <c r="AF9" s="73"/>
      <c r="AG9" s="73"/>
      <c r="AH9" s="73"/>
      <c r="AI9" s="73"/>
      <c r="AJ9" s="71" t="str">
        <f t="shared" si="3"/>
        <v xml:space="preserve">, , , , </v>
      </c>
      <c r="AK9" s="71"/>
      <c r="AL9" s="71"/>
      <c r="AM9" s="71"/>
      <c r="AN9" s="71"/>
      <c r="AO9" s="71"/>
    </row>
    <row r="10" spans="1:41" ht="18" x14ac:dyDescent="0.25">
      <c r="A10" s="72">
        <f t="shared" si="2"/>
        <v>1155308</v>
      </c>
      <c r="B10" s="73" t="s">
        <v>282</v>
      </c>
      <c r="C10" s="73" t="s">
        <v>283</v>
      </c>
      <c r="D10" s="73" t="s">
        <v>28</v>
      </c>
      <c r="E10" s="73" t="s">
        <v>28</v>
      </c>
      <c r="F10" s="73"/>
      <c r="G10" s="73"/>
      <c r="H10" t="s">
        <v>762</v>
      </c>
      <c r="I10" s="73" t="s">
        <v>49</v>
      </c>
      <c r="J10" t="s">
        <v>764</v>
      </c>
      <c r="K10" s="103" t="s">
        <v>865</v>
      </c>
      <c r="L10" s="103" t="s">
        <v>866</v>
      </c>
      <c r="M10" s="73" t="s">
        <v>284</v>
      </c>
      <c r="N10" s="202"/>
      <c r="O10" s="203"/>
      <c r="P10" s="202"/>
      <c r="Q10" s="203"/>
      <c r="R10" s="202"/>
      <c r="S10" s="204"/>
      <c r="T10" s="203"/>
      <c r="U10" s="73"/>
      <c r="V10" s="73"/>
      <c r="W10" s="73"/>
      <c r="X10" s="73"/>
      <c r="Y10" s="73"/>
      <c r="Z10" s="73"/>
      <c r="AA10" s="73"/>
      <c r="AB10" s="73"/>
      <c r="AC10" s="73"/>
      <c r="AD10" s="73"/>
      <c r="AE10" s="73"/>
      <c r="AF10" s="73"/>
      <c r="AG10" s="73"/>
      <c r="AH10" s="73"/>
      <c r="AI10" s="73"/>
      <c r="AJ10" s="71" t="str">
        <f t="shared" si="3"/>
        <v xml:space="preserve">, , , , </v>
      </c>
      <c r="AK10" s="71"/>
      <c r="AL10" s="71"/>
      <c r="AM10" s="71"/>
      <c r="AN10" s="71"/>
      <c r="AO10" s="71"/>
    </row>
    <row r="11" spans="1:41" ht="18" x14ac:dyDescent="0.25">
      <c r="A11" s="72">
        <f t="shared" si="2"/>
        <v>547414</v>
      </c>
      <c r="B11" s="73" t="s">
        <v>282</v>
      </c>
      <c r="C11" s="73" t="s">
        <v>283</v>
      </c>
      <c r="D11" s="73" t="s">
        <v>28</v>
      </c>
      <c r="E11" s="73" t="s">
        <v>28</v>
      </c>
      <c r="F11" s="73"/>
      <c r="G11" s="73"/>
      <c r="H11" t="s">
        <v>776</v>
      </c>
      <c r="I11" s="73" t="s">
        <v>49</v>
      </c>
      <c r="J11" t="s">
        <v>778</v>
      </c>
      <c r="K11" s="103" t="s">
        <v>865</v>
      </c>
      <c r="L11" s="103" t="s">
        <v>866</v>
      </c>
      <c r="M11" s="73" t="s">
        <v>285</v>
      </c>
      <c r="N11" s="202"/>
      <c r="O11" s="203"/>
      <c r="P11" s="202"/>
      <c r="Q11" s="203"/>
      <c r="R11" s="202"/>
      <c r="S11" s="204"/>
      <c r="T11" s="203"/>
      <c r="U11" s="73"/>
      <c r="V11" s="73"/>
      <c r="W11" s="73"/>
      <c r="X11" s="73"/>
      <c r="Y11" s="73"/>
      <c r="Z11" s="73"/>
      <c r="AA11" s="73"/>
      <c r="AB11" s="73"/>
      <c r="AC11" s="73"/>
      <c r="AD11" s="73"/>
      <c r="AE11" s="73"/>
      <c r="AF11" s="73"/>
      <c r="AG11" s="73"/>
      <c r="AH11" s="73"/>
      <c r="AI11" s="73"/>
      <c r="AJ11" s="71" t="str">
        <f t="shared" si="3"/>
        <v xml:space="preserve">, , , , </v>
      </c>
      <c r="AK11" s="71"/>
      <c r="AL11" s="71"/>
      <c r="AM11" s="71"/>
      <c r="AN11" s="71"/>
      <c r="AO11" s="71"/>
    </row>
    <row r="12" spans="1:41" ht="18" x14ac:dyDescent="0.25">
      <c r="A12" s="72">
        <f t="shared" si="2"/>
        <v>701607</v>
      </c>
      <c r="B12" s="73" t="s">
        <v>282</v>
      </c>
      <c r="C12" s="73" t="s">
        <v>283</v>
      </c>
      <c r="D12" s="73" t="s">
        <v>28</v>
      </c>
      <c r="E12" s="73" t="s">
        <v>28</v>
      </c>
      <c r="F12" s="73"/>
      <c r="G12" s="73"/>
      <c r="H12" t="s">
        <v>808</v>
      </c>
      <c r="I12" s="73" t="s">
        <v>49</v>
      </c>
      <c r="J12" t="s">
        <v>810</v>
      </c>
      <c r="K12" s="103" t="s">
        <v>865</v>
      </c>
      <c r="L12" s="103" t="s">
        <v>866</v>
      </c>
      <c r="M12" s="73" t="s">
        <v>284</v>
      </c>
      <c r="N12" s="202"/>
      <c r="O12" s="203"/>
      <c r="P12" s="202"/>
      <c r="Q12" s="203"/>
      <c r="R12" s="202"/>
      <c r="S12" s="204"/>
      <c r="T12" s="203"/>
      <c r="U12" s="73"/>
      <c r="V12" s="73"/>
      <c r="W12" s="73"/>
      <c r="X12" s="73"/>
      <c r="Y12" s="73"/>
      <c r="Z12" s="73"/>
      <c r="AA12" s="73"/>
      <c r="AB12" s="73"/>
      <c r="AC12" s="73"/>
      <c r="AD12" s="73"/>
      <c r="AE12" s="73"/>
      <c r="AF12" s="73"/>
      <c r="AG12" s="73"/>
      <c r="AH12" s="73"/>
      <c r="AI12" s="73"/>
      <c r="AJ12" s="71" t="str">
        <f t="shared" si="3"/>
        <v xml:space="preserve">, , , , </v>
      </c>
      <c r="AK12" s="71"/>
      <c r="AL12" s="71"/>
      <c r="AM12" s="71"/>
      <c r="AN12" s="71"/>
      <c r="AO12" s="71"/>
    </row>
    <row r="13" spans="1:41" ht="18" x14ac:dyDescent="0.25">
      <c r="A13" s="72">
        <f t="shared" si="2"/>
        <v>1576560</v>
      </c>
      <c r="B13" s="73" t="s">
        <v>282</v>
      </c>
      <c r="C13" s="73" t="s">
        <v>283</v>
      </c>
      <c r="D13" s="73" t="s">
        <v>28</v>
      </c>
      <c r="E13" s="73" t="s">
        <v>28</v>
      </c>
      <c r="F13" s="73"/>
      <c r="G13" s="73"/>
      <c r="H13" t="s">
        <v>856</v>
      </c>
      <c r="I13" s="73" t="s">
        <v>49</v>
      </c>
      <c r="J13" t="s">
        <v>858</v>
      </c>
      <c r="K13" s="103" t="s">
        <v>865</v>
      </c>
      <c r="L13" s="103" t="s">
        <v>866</v>
      </c>
      <c r="M13" s="73" t="s">
        <v>284</v>
      </c>
      <c r="N13" s="202"/>
      <c r="O13" s="203"/>
      <c r="P13" s="202"/>
      <c r="Q13" s="203"/>
      <c r="R13" s="202"/>
      <c r="S13" s="204"/>
      <c r="T13" s="203"/>
      <c r="U13" s="73"/>
      <c r="V13" s="73"/>
      <c r="W13" s="73"/>
      <c r="X13" s="73"/>
      <c r="Y13" s="73"/>
      <c r="Z13" s="73"/>
      <c r="AA13" s="73"/>
      <c r="AB13" s="73"/>
      <c r="AC13" s="73"/>
      <c r="AD13" s="73"/>
      <c r="AE13" s="73"/>
      <c r="AF13" s="73"/>
      <c r="AG13" s="73"/>
      <c r="AH13" s="73"/>
      <c r="AI13" s="73"/>
      <c r="AJ13" s="71" t="str">
        <f t="shared" si="3"/>
        <v xml:space="preserve">, , , , </v>
      </c>
      <c r="AK13" s="71"/>
      <c r="AL13" s="71"/>
      <c r="AM13" s="71"/>
      <c r="AN13" s="71"/>
      <c r="AO13" s="71"/>
    </row>
    <row r="14" spans="1:41" x14ac:dyDescent="0.25">
      <c r="A14" s="72"/>
      <c r="B14" s="73"/>
      <c r="C14" s="73"/>
      <c r="D14" s="73"/>
      <c r="E14" s="73"/>
      <c r="F14" s="73"/>
      <c r="G14" s="73"/>
      <c r="H14" s="73"/>
      <c r="I14" s="73"/>
      <c r="J14" s="74"/>
      <c r="K14" s="73"/>
      <c r="L14" s="73"/>
      <c r="M14" s="73"/>
      <c r="N14" s="202"/>
      <c r="O14" s="203"/>
      <c r="P14" s="202"/>
      <c r="Q14" s="203"/>
      <c r="R14" s="202"/>
      <c r="S14" s="204"/>
      <c r="T14" s="203"/>
      <c r="U14" s="73"/>
      <c r="V14" s="73"/>
      <c r="W14" s="73"/>
      <c r="X14" s="73"/>
      <c r="Y14" s="73"/>
      <c r="Z14" s="73"/>
      <c r="AA14" s="73"/>
      <c r="AB14" s="73"/>
      <c r="AC14" s="73"/>
      <c r="AD14" s="73"/>
      <c r="AE14" s="73"/>
      <c r="AF14" s="73"/>
      <c r="AG14" s="73"/>
      <c r="AH14" s="73"/>
      <c r="AI14" s="73"/>
      <c r="AJ14" s="71"/>
      <c r="AK14" s="71"/>
      <c r="AL14" s="71"/>
      <c r="AM14" s="71"/>
      <c r="AN14" s="71"/>
      <c r="AO14" s="71"/>
    </row>
    <row r="15" spans="1:41" x14ac:dyDescent="0.25">
      <c r="A15" s="72"/>
      <c r="B15" s="73"/>
      <c r="C15" s="73"/>
      <c r="D15" s="73"/>
      <c r="E15" s="73"/>
      <c r="F15" s="73"/>
      <c r="G15" s="73"/>
      <c r="H15" s="73"/>
      <c r="I15" s="73"/>
      <c r="J15" s="74"/>
      <c r="K15" s="73"/>
      <c r="L15" s="73"/>
      <c r="M15" s="73"/>
      <c r="N15" s="202"/>
      <c r="O15" s="203"/>
      <c r="P15" s="202"/>
      <c r="Q15" s="203"/>
      <c r="R15" s="202"/>
      <c r="S15" s="204"/>
      <c r="T15" s="203"/>
      <c r="U15" s="73"/>
      <c r="V15" s="73"/>
      <c r="W15" s="73"/>
      <c r="X15" s="73"/>
      <c r="Y15" s="73"/>
      <c r="Z15" s="73"/>
      <c r="AA15" s="73"/>
      <c r="AB15" s="73"/>
      <c r="AC15" s="73"/>
      <c r="AD15" s="73"/>
      <c r="AE15" s="73"/>
      <c r="AF15" s="73"/>
      <c r="AG15" s="73"/>
      <c r="AH15" s="73"/>
      <c r="AI15" s="73"/>
      <c r="AJ15" s="71"/>
      <c r="AK15" s="71"/>
      <c r="AL15" s="71"/>
      <c r="AM15" s="71"/>
      <c r="AN15" s="71"/>
      <c r="AO15" s="71"/>
    </row>
    <row r="16" spans="1:41" x14ac:dyDescent="0.25">
      <c r="A16" s="72"/>
      <c r="B16" s="73"/>
      <c r="C16" s="73"/>
      <c r="D16" s="73"/>
      <c r="E16" s="73"/>
      <c r="F16" s="73"/>
      <c r="G16" s="73"/>
      <c r="H16" s="73"/>
      <c r="I16" s="73"/>
      <c r="J16" s="74"/>
      <c r="K16" s="73"/>
      <c r="L16" s="73"/>
      <c r="M16" s="73"/>
      <c r="N16" s="202"/>
      <c r="O16" s="203"/>
      <c r="P16" s="202"/>
      <c r="Q16" s="203"/>
      <c r="R16" s="202"/>
      <c r="S16" s="204"/>
      <c r="T16" s="203"/>
      <c r="U16" s="73"/>
      <c r="V16" s="73"/>
      <c r="W16" s="73"/>
      <c r="X16" s="73"/>
      <c r="Y16" s="73"/>
      <c r="Z16" s="73"/>
      <c r="AA16" s="73"/>
      <c r="AB16" s="73"/>
      <c r="AC16" s="73"/>
      <c r="AD16" s="73"/>
      <c r="AE16" s="73"/>
      <c r="AF16" s="73"/>
      <c r="AG16" s="73"/>
      <c r="AH16" s="73"/>
      <c r="AI16" s="73"/>
      <c r="AJ16" s="71"/>
      <c r="AK16" s="71"/>
      <c r="AL16" s="71"/>
      <c r="AM16" s="71"/>
      <c r="AN16" s="71"/>
      <c r="AO16" s="71"/>
    </row>
    <row r="17" spans="1:41" x14ac:dyDescent="0.25">
      <c r="A17" s="72"/>
      <c r="B17" s="73"/>
      <c r="C17" s="73"/>
      <c r="D17" s="73"/>
      <c r="E17" s="73"/>
      <c r="F17" s="73"/>
      <c r="G17" s="73"/>
      <c r="H17" s="73"/>
      <c r="I17" s="73"/>
      <c r="J17" s="74"/>
      <c r="K17" s="73"/>
      <c r="L17" s="73"/>
      <c r="M17" s="73"/>
      <c r="N17" s="202"/>
      <c r="O17" s="203"/>
      <c r="P17" s="202"/>
      <c r="Q17" s="203"/>
      <c r="R17" s="202"/>
      <c r="S17" s="204"/>
      <c r="T17" s="203"/>
      <c r="U17" s="73"/>
      <c r="V17" s="73"/>
      <c r="W17" s="73"/>
      <c r="X17" s="73"/>
      <c r="Y17" s="73"/>
      <c r="Z17" s="73"/>
      <c r="AA17" s="73"/>
      <c r="AB17" s="73"/>
      <c r="AC17" s="73"/>
      <c r="AD17" s="73"/>
      <c r="AE17" s="73"/>
      <c r="AF17" s="73"/>
      <c r="AG17" s="73"/>
      <c r="AH17" s="73"/>
      <c r="AI17" s="73"/>
      <c r="AJ17" s="71"/>
      <c r="AK17" s="71"/>
      <c r="AL17" s="71"/>
      <c r="AM17" s="71"/>
      <c r="AN17" s="71"/>
      <c r="AO17" s="71"/>
    </row>
    <row r="18" spans="1:41" x14ac:dyDescent="0.25">
      <c r="A18" s="72"/>
      <c r="B18" s="73"/>
      <c r="C18" s="73"/>
      <c r="D18" s="73"/>
      <c r="E18" s="73"/>
      <c r="F18" s="73"/>
      <c r="G18" s="73"/>
      <c r="H18" s="73"/>
      <c r="I18" s="73"/>
      <c r="J18" s="74"/>
      <c r="K18" s="73"/>
      <c r="L18" s="73"/>
      <c r="M18" s="73"/>
      <c r="N18" s="202"/>
      <c r="O18" s="203"/>
      <c r="P18" s="202"/>
      <c r="Q18" s="203"/>
      <c r="R18" s="202"/>
      <c r="S18" s="204"/>
      <c r="T18" s="203"/>
      <c r="U18" s="73"/>
      <c r="V18" s="73"/>
      <c r="W18" s="73"/>
      <c r="X18" s="73"/>
      <c r="Y18" s="73"/>
      <c r="Z18" s="73"/>
      <c r="AA18" s="73"/>
      <c r="AB18" s="73"/>
      <c r="AC18" s="73"/>
      <c r="AD18" s="73"/>
      <c r="AE18" s="73"/>
      <c r="AF18" s="73"/>
      <c r="AG18" s="73"/>
      <c r="AH18" s="73"/>
      <c r="AI18" s="73"/>
      <c r="AJ18" s="71"/>
      <c r="AK18" s="71"/>
      <c r="AL18" s="71"/>
      <c r="AM18" s="71"/>
      <c r="AN18" s="71"/>
      <c r="AO18" s="71"/>
    </row>
    <row r="19" spans="1:41" x14ac:dyDescent="0.25">
      <c r="A19" s="72"/>
      <c r="B19" s="73"/>
      <c r="C19" s="73"/>
      <c r="D19" s="73"/>
      <c r="E19" s="73"/>
      <c r="F19" s="73"/>
      <c r="G19" s="73"/>
      <c r="H19" s="73"/>
      <c r="I19" s="73"/>
      <c r="J19" s="74"/>
      <c r="K19" s="73"/>
      <c r="L19" s="73"/>
      <c r="M19" s="73"/>
      <c r="N19" s="202"/>
      <c r="O19" s="203"/>
      <c r="P19" s="202"/>
      <c r="Q19" s="203"/>
      <c r="R19" s="202"/>
      <c r="S19" s="204"/>
      <c r="T19" s="203"/>
      <c r="U19" s="73"/>
      <c r="V19" s="73"/>
      <c r="W19" s="73"/>
      <c r="X19" s="73"/>
      <c r="Y19" s="73"/>
      <c r="Z19" s="73"/>
      <c r="AA19" s="73"/>
      <c r="AB19" s="73"/>
      <c r="AC19" s="73"/>
      <c r="AD19" s="73"/>
      <c r="AE19" s="73"/>
      <c r="AF19" s="73"/>
      <c r="AG19" s="73"/>
      <c r="AH19" s="73"/>
      <c r="AI19" s="73"/>
      <c r="AJ19" s="71"/>
      <c r="AK19" s="71"/>
      <c r="AL19" s="71"/>
      <c r="AM19" s="71"/>
      <c r="AN19" s="71"/>
      <c r="AO19" s="71"/>
    </row>
    <row r="20" spans="1:41" x14ac:dyDescent="0.25">
      <c r="A20" s="72"/>
      <c r="B20" s="73"/>
      <c r="C20" s="73"/>
      <c r="D20" s="73"/>
      <c r="E20" s="73"/>
      <c r="F20" s="73"/>
      <c r="G20" s="73"/>
      <c r="H20" s="73"/>
      <c r="I20" s="73"/>
      <c r="J20" s="74"/>
      <c r="K20" s="73"/>
      <c r="L20" s="73"/>
      <c r="M20" s="73"/>
      <c r="N20" s="202"/>
      <c r="O20" s="203"/>
      <c r="P20" s="202"/>
      <c r="Q20" s="203"/>
      <c r="R20" s="202"/>
      <c r="S20" s="204"/>
      <c r="T20" s="203"/>
      <c r="U20" s="73"/>
      <c r="V20" s="73"/>
      <c r="W20" s="73"/>
      <c r="X20" s="73"/>
      <c r="Y20" s="73"/>
      <c r="Z20" s="73"/>
      <c r="AA20" s="73"/>
      <c r="AB20" s="73"/>
      <c r="AC20" s="73"/>
      <c r="AD20" s="73"/>
      <c r="AE20" s="73"/>
      <c r="AF20" s="73"/>
      <c r="AG20" s="73"/>
      <c r="AH20" s="73"/>
      <c r="AI20" s="73"/>
      <c r="AJ20" s="71"/>
      <c r="AK20" s="71"/>
      <c r="AL20" s="71"/>
      <c r="AM20" s="71"/>
      <c r="AN20" s="71"/>
      <c r="AO20" s="71"/>
    </row>
    <row r="21" spans="1:41" x14ac:dyDescent="0.25">
      <c r="A21" s="72"/>
      <c r="B21" s="73"/>
      <c r="C21" s="73"/>
      <c r="D21" s="73"/>
      <c r="E21" s="73"/>
      <c r="F21" s="73"/>
      <c r="G21" s="73"/>
      <c r="H21" s="73"/>
      <c r="I21" s="73"/>
      <c r="J21" s="74"/>
      <c r="K21" s="73"/>
      <c r="L21" s="73"/>
      <c r="M21" s="73"/>
      <c r="N21" s="202"/>
      <c r="O21" s="203"/>
      <c r="P21" s="202"/>
      <c r="Q21" s="203"/>
      <c r="R21" s="202"/>
      <c r="S21" s="204"/>
      <c r="T21" s="203"/>
      <c r="U21" s="73"/>
      <c r="V21" s="73"/>
      <c r="W21" s="73"/>
      <c r="X21" s="73"/>
      <c r="Y21" s="73"/>
      <c r="Z21" s="73"/>
      <c r="AA21" s="73"/>
      <c r="AB21" s="73"/>
      <c r="AC21" s="73"/>
      <c r="AD21" s="73"/>
      <c r="AE21" s="73"/>
      <c r="AF21" s="73"/>
      <c r="AG21" s="73"/>
      <c r="AH21" s="73"/>
      <c r="AI21" s="73"/>
      <c r="AJ21" s="71"/>
      <c r="AK21" s="71"/>
      <c r="AL21" s="71"/>
      <c r="AM21" s="71"/>
      <c r="AN21" s="71"/>
      <c r="AO21" s="71"/>
    </row>
    <row r="22" spans="1:41" x14ac:dyDescent="0.25">
      <c r="A22" s="72"/>
      <c r="B22" s="73"/>
      <c r="C22" s="73"/>
      <c r="D22" s="73"/>
      <c r="E22" s="73"/>
      <c r="F22" s="73"/>
      <c r="G22" s="73"/>
      <c r="H22" s="73"/>
      <c r="I22" s="73"/>
      <c r="J22" s="74"/>
      <c r="K22" s="73"/>
      <c r="L22" s="73"/>
      <c r="M22" s="73"/>
      <c r="N22" s="202"/>
      <c r="O22" s="203"/>
      <c r="P22" s="202"/>
      <c r="Q22" s="203"/>
      <c r="R22" s="202"/>
      <c r="S22" s="204"/>
      <c r="T22" s="203"/>
      <c r="U22" s="73"/>
      <c r="V22" s="73"/>
      <c r="W22" s="73"/>
      <c r="X22" s="73"/>
      <c r="Y22" s="73"/>
      <c r="Z22" s="73"/>
      <c r="AA22" s="73"/>
      <c r="AB22" s="73"/>
      <c r="AC22" s="73"/>
      <c r="AD22" s="73"/>
      <c r="AE22" s="73"/>
      <c r="AF22" s="73"/>
      <c r="AG22" s="73"/>
      <c r="AH22" s="73"/>
      <c r="AI22" s="73"/>
      <c r="AJ22" s="71"/>
      <c r="AK22" s="71"/>
      <c r="AL22" s="71"/>
      <c r="AM22" s="71"/>
      <c r="AN22" s="71"/>
      <c r="AO22" s="71"/>
    </row>
    <row r="23" spans="1:41" ht="15" customHeight="1" x14ac:dyDescent="0.25">
      <c r="A23" s="72"/>
      <c r="B23" s="73"/>
      <c r="C23" s="73"/>
      <c r="D23" s="73"/>
      <c r="E23" s="73"/>
      <c r="F23" s="73"/>
      <c r="G23" s="73"/>
      <c r="H23" s="73"/>
      <c r="I23" s="73"/>
      <c r="J23" s="74"/>
      <c r="K23" s="73"/>
      <c r="L23" s="73"/>
      <c r="M23" s="73"/>
      <c r="N23" s="202"/>
      <c r="O23" s="203"/>
      <c r="P23" s="202"/>
      <c r="Q23" s="203"/>
      <c r="R23" s="202"/>
      <c r="S23" s="204"/>
      <c r="T23" s="203"/>
      <c r="U23" s="73"/>
      <c r="V23" s="73"/>
      <c r="W23" s="73"/>
      <c r="X23" s="73"/>
      <c r="Y23" s="73"/>
      <c r="Z23" s="73"/>
      <c r="AA23" s="73"/>
      <c r="AB23" s="73"/>
      <c r="AC23" s="73"/>
      <c r="AD23" s="73"/>
      <c r="AE23" s="73"/>
      <c r="AF23" s="73"/>
      <c r="AG23" s="73"/>
      <c r="AH23" s="73"/>
      <c r="AI23" s="73"/>
      <c r="AJ23" s="71"/>
      <c r="AK23" s="71"/>
      <c r="AL23" s="71"/>
      <c r="AM23" s="71"/>
      <c r="AN23" s="71"/>
      <c r="AO23" s="71"/>
    </row>
  </sheetData>
  <mergeCells count="77">
    <mergeCell ref="N22:O22"/>
    <mergeCell ref="P22:Q22"/>
    <mergeCell ref="R22:T22"/>
    <mergeCell ref="N20:O20"/>
    <mergeCell ref="P20:Q20"/>
    <mergeCell ref="R20:T20"/>
    <mergeCell ref="N21:O21"/>
    <mergeCell ref="P21:Q21"/>
    <mergeCell ref="R21:T21"/>
    <mergeCell ref="N18:O18"/>
    <mergeCell ref="P18:Q18"/>
    <mergeCell ref="R18:T18"/>
    <mergeCell ref="N19:O19"/>
    <mergeCell ref="P19:Q19"/>
    <mergeCell ref="R19:T19"/>
    <mergeCell ref="N16:O16"/>
    <mergeCell ref="P16:Q16"/>
    <mergeCell ref="R16:T16"/>
    <mergeCell ref="N17:O17"/>
    <mergeCell ref="P17:Q17"/>
    <mergeCell ref="R17:T17"/>
    <mergeCell ref="N14:O14"/>
    <mergeCell ref="P14:Q14"/>
    <mergeCell ref="R14:T14"/>
    <mergeCell ref="N15:O15"/>
    <mergeCell ref="P15:Q15"/>
    <mergeCell ref="R15:T15"/>
    <mergeCell ref="N13:O13"/>
    <mergeCell ref="P13:Q13"/>
    <mergeCell ref="R13:T13"/>
    <mergeCell ref="N12:O12"/>
    <mergeCell ref="P12:Q12"/>
    <mergeCell ref="R12:T12"/>
    <mergeCell ref="N11:O11"/>
    <mergeCell ref="P11:Q11"/>
    <mergeCell ref="R11:T11"/>
    <mergeCell ref="N10:O10"/>
    <mergeCell ref="P10:Q10"/>
    <mergeCell ref="R10:T10"/>
    <mergeCell ref="N23:O23"/>
    <mergeCell ref="P23:Q23"/>
    <mergeCell ref="R23:T23"/>
    <mergeCell ref="N5:O5"/>
    <mergeCell ref="N7:O7"/>
    <mergeCell ref="P7:Q7"/>
    <mergeCell ref="R7:T7"/>
    <mergeCell ref="N6:O6"/>
    <mergeCell ref="P6:Q6"/>
    <mergeCell ref="R6:T6"/>
    <mergeCell ref="N9:O9"/>
    <mergeCell ref="P9:Q9"/>
    <mergeCell ref="R9:T9"/>
    <mergeCell ref="N8:O8"/>
    <mergeCell ref="P8:Q8"/>
    <mergeCell ref="R8:T8"/>
    <mergeCell ref="N3:O3"/>
    <mergeCell ref="P3:Q3"/>
    <mergeCell ref="R3:T3"/>
    <mergeCell ref="P5:Q5"/>
    <mergeCell ref="R5:T5"/>
    <mergeCell ref="N4:O4"/>
    <mergeCell ref="P4:Q4"/>
    <mergeCell ref="R4:T4"/>
    <mergeCell ref="W1:Y1"/>
    <mergeCell ref="Z1:AI1"/>
    <mergeCell ref="N2:O2"/>
    <mergeCell ref="P2:Q2"/>
    <mergeCell ref="R2:T2"/>
    <mergeCell ref="W2:Y2"/>
    <mergeCell ref="Z2:AA2"/>
    <mergeCell ref="AB2:AC2"/>
    <mergeCell ref="AD2:AE2"/>
    <mergeCell ref="AF2:AG2"/>
    <mergeCell ref="N1:O1"/>
    <mergeCell ref="P1:Q1"/>
    <mergeCell ref="R1:T1"/>
    <mergeCell ref="AH2:A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98"/>
  <sheetViews>
    <sheetView showGridLines="0" tabSelected="1" showWhiteSpace="0" topLeftCell="A4" zoomScale="70" zoomScaleNormal="70" zoomScaleSheetLayoutView="70" zoomScalePageLayoutView="86" workbookViewId="0">
      <selection activeCell="L33" sqref="L33:O33"/>
    </sheetView>
  </sheetViews>
  <sheetFormatPr baseColWidth="10" defaultRowHeight="12.75" x14ac:dyDescent="0.2"/>
  <cols>
    <col min="1" max="1" width="9.42578125" style="33" customWidth="1"/>
    <col min="2" max="2" width="20" style="33" customWidth="1"/>
    <col min="3" max="3" width="21.85546875" style="33" customWidth="1"/>
    <col min="4" max="4" width="14.85546875" style="33" customWidth="1"/>
    <col min="5" max="5" width="11.7109375" style="33" customWidth="1"/>
    <col min="6" max="8" width="10.7109375" style="33" customWidth="1"/>
    <col min="9" max="9" width="14.7109375" style="33" customWidth="1"/>
    <col min="10" max="15" width="10.7109375" style="33" customWidth="1"/>
    <col min="16" max="16" width="12.7109375" style="32" customWidth="1"/>
    <col min="17" max="17" width="8.7109375" style="32" customWidth="1"/>
    <col min="18" max="18" width="6.7109375" style="33" customWidth="1"/>
    <col min="19" max="19" width="10.7109375" style="33" customWidth="1"/>
    <col min="20" max="251" width="11.42578125" style="33"/>
    <col min="252" max="252" width="9.42578125" style="33" customWidth="1"/>
    <col min="253" max="254" width="14.7109375" style="33" customWidth="1"/>
    <col min="255" max="255" width="18.28515625" style="33" customWidth="1"/>
    <col min="256" max="256" width="32" style="33" customWidth="1"/>
    <col min="257" max="257" width="12.85546875" style="33" customWidth="1"/>
    <col min="258" max="258" width="9.7109375" style="33" customWidth="1"/>
    <col min="259" max="259" width="13.42578125" style="33" customWidth="1"/>
    <col min="260" max="260" width="9.42578125" style="33" customWidth="1"/>
    <col min="261" max="261" width="14.7109375" style="33" customWidth="1"/>
    <col min="262" max="262" width="6.42578125" style="33" customWidth="1"/>
    <col min="263" max="263" width="9.5703125" style="33" customWidth="1"/>
    <col min="264" max="264" width="4.28515625" style="33" customWidth="1"/>
    <col min="265" max="265" width="2.85546875" style="33" customWidth="1"/>
    <col min="266" max="266" width="11.42578125" style="33"/>
    <col min="267" max="268" width="7.7109375" style="33" customWidth="1"/>
    <col min="269" max="269" width="10.7109375" style="33" customWidth="1"/>
    <col min="270" max="270" width="6.7109375" style="33" customWidth="1"/>
    <col min="271" max="271" width="10.7109375" style="33" customWidth="1"/>
    <col min="272" max="507" width="11.42578125" style="33"/>
    <col min="508" max="508" width="9.42578125" style="33" customWidth="1"/>
    <col min="509" max="510" width="14.7109375" style="33" customWidth="1"/>
    <col min="511" max="511" width="18.28515625" style="33" customWidth="1"/>
    <col min="512" max="512" width="32" style="33" customWidth="1"/>
    <col min="513" max="513" width="12.85546875" style="33" customWidth="1"/>
    <col min="514" max="514" width="9.7109375" style="33" customWidth="1"/>
    <col min="515" max="515" width="13.42578125" style="33" customWidth="1"/>
    <col min="516" max="516" width="9.42578125" style="33" customWidth="1"/>
    <col min="517" max="517" width="14.7109375" style="33" customWidth="1"/>
    <col min="518" max="518" width="6.42578125" style="33" customWidth="1"/>
    <col min="519" max="519" width="9.5703125" style="33" customWidth="1"/>
    <col min="520" max="520" width="4.28515625" style="33" customWidth="1"/>
    <col min="521" max="521" width="2.85546875" style="33" customWidth="1"/>
    <col min="522" max="522" width="11.42578125" style="33"/>
    <col min="523" max="524" width="7.7109375" style="33" customWidth="1"/>
    <col min="525" max="525" width="10.7109375" style="33" customWidth="1"/>
    <col min="526" max="526" width="6.7109375" style="33" customWidth="1"/>
    <col min="527" max="527" width="10.7109375" style="33" customWidth="1"/>
    <col min="528" max="763" width="11.42578125" style="33"/>
    <col min="764" max="764" width="9.42578125" style="33" customWidth="1"/>
    <col min="765" max="766" width="14.7109375" style="33" customWidth="1"/>
    <col min="767" max="767" width="18.28515625" style="33" customWidth="1"/>
    <col min="768" max="768" width="32" style="33" customWidth="1"/>
    <col min="769" max="769" width="12.85546875" style="33" customWidth="1"/>
    <col min="770" max="770" width="9.7109375" style="33" customWidth="1"/>
    <col min="771" max="771" width="13.42578125" style="33" customWidth="1"/>
    <col min="772" max="772" width="9.42578125" style="33" customWidth="1"/>
    <col min="773" max="773" width="14.7109375" style="33" customWidth="1"/>
    <col min="774" max="774" width="6.42578125" style="33" customWidth="1"/>
    <col min="775" max="775" width="9.5703125" style="33" customWidth="1"/>
    <col min="776" max="776" width="4.28515625" style="33" customWidth="1"/>
    <col min="777" max="777" width="2.85546875" style="33" customWidth="1"/>
    <col min="778" max="778" width="11.42578125" style="33"/>
    <col min="779" max="780" width="7.7109375" style="33" customWidth="1"/>
    <col min="781" max="781" width="10.7109375" style="33" customWidth="1"/>
    <col min="782" max="782" width="6.7109375" style="33" customWidth="1"/>
    <col min="783" max="783" width="10.7109375" style="33" customWidth="1"/>
    <col min="784" max="1019" width="11.42578125" style="33"/>
    <col min="1020" max="1020" width="9.42578125" style="33" customWidth="1"/>
    <col min="1021" max="1022" width="14.7109375" style="33" customWidth="1"/>
    <col min="1023" max="1023" width="18.28515625" style="33" customWidth="1"/>
    <col min="1024" max="1024" width="32" style="33" customWidth="1"/>
    <col min="1025" max="1025" width="12.85546875" style="33" customWidth="1"/>
    <col min="1026" max="1026" width="9.7109375" style="33" customWidth="1"/>
    <col min="1027" max="1027" width="13.42578125" style="33" customWidth="1"/>
    <col min="1028" max="1028" width="9.42578125" style="33" customWidth="1"/>
    <col min="1029" max="1029" width="14.7109375" style="33" customWidth="1"/>
    <col min="1030" max="1030" width="6.42578125" style="33" customWidth="1"/>
    <col min="1031" max="1031" width="9.5703125" style="33" customWidth="1"/>
    <col min="1032" max="1032" width="4.28515625" style="33" customWidth="1"/>
    <col min="1033" max="1033" width="2.85546875" style="33" customWidth="1"/>
    <col min="1034" max="1034" width="11.42578125" style="33"/>
    <col min="1035" max="1036" width="7.7109375" style="33" customWidth="1"/>
    <col min="1037" max="1037" width="10.7109375" style="33" customWidth="1"/>
    <col min="1038" max="1038" width="6.7109375" style="33" customWidth="1"/>
    <col min="1039" max="1039" width="10.7109375" style="33" customWidth="1"/>
    <col min="1040" max="1275" width="11.42578125" style="33"/>
    <col min="1276" max="1276" width="9.42578125" style="33" customWidth="1"/>
    <col min="1277" max="1278" width="14.7109375" style="33" customWidth="1"/>
    <col min="1279" max="1279" width="18.28515625" style="33" customWidth="1"/>
    <col min="1280" max="1280" width="32" style="33" customWidth="1"/>
    <col min="1281" max="1281" width="12.85546875" style="33" customWidth="1"/>
    <col min="1282" max="1282" width="9.7109375" style="33" customWidth="1"/>
    <col min="1283" max="1283" width="13.42578125" style="33" customWidth="1"/>
    <col min="1284" max="1284" width="9.42578125" style="33" customWidth="1"/>
    <col min="1285" max="1285" width="14.7109375" style="33" customWidth="1"/>
    <col min="1286" max="1286" width="6.42578125" style="33" customWidth="1"/>
    <col min="1287" max="1287" width="9.5703125" style="33" customWidth="1"/>
    <col min="1288" max="1288" width="4.28515625" style="33" customWidth="1"/>
    <col min="1289" max="1289" width="2.85546875" style="33" customWidth="1"/>
    <col min="1290" max="1290" width="11.42578125" style="33"/>
    <col min="1291" max="1292" width="7.7109375" style="33" customWidth="1"/>
    <col min="1293" max="1293" width="10.7109375" style="33" customWidth="1"/>
    <col min="1294" max="1294" width="6.7109375" style="33" customWidth="1"/>
    <col min="1295" max="1295" width="10.7109375" style="33" customWidth="1"/>
    <col min="1296" max="1531" width="11.42578125" style="33"/>
    <col min="1532" max="1532" width="9.42578125" style="33" customWidth="1"/>
    <col min="1533" max="1534" width="14.7109375" style="33" customWidth="1"/>
    <col min="1535" max="1535" width="18.28515625" style="33" customWidth="1"/>
    <col min="1536" max="1536" width="32" style="33" customWidth="1"/>
    <col min="1537" max="1537" width="12.85546875" style="33" customWidth="1"/>
    <col min="1538" max="1538" width="9.7109375" style="33" customWidth="1"/>
    <col min="1539" max="1539" width="13.42578125" style="33" customWidth="1"/>
    <col min="1540" max="1540" width="9.42578125" style="33" customWidth="1"/>
    <col min="1541" max="1541" width="14.7109375" style="33" customWidth="1"/>
    <col min="1542" max="1542" width="6.42578125" style="33" customWidth="1"/>
    <col min="1543" max="1543" width="9.5703125" style="33" customWidth="1"/>
    <col min="1544" max="1544" width="4.28515625" style="33" customWidth="1"/>
    <col min="1545" max="1545" width="2.85546875" style="33" customWidth="1"/>
    <col min="1546" max="1546" width="11.42578125" style="33"/>
    <col min="1547" max="1548" width="7.7109375" style="33" customWidth="1"/>
    <col min="1549" max="1549" width="10.7109375" style="33" customWidth="1"/>
    <col min="1550" max="1550" width="6.7109375" style="33" customWidth="1"/>
    <col min="1551" max="1551" width="10.7109375" style="33" customWidth="1"/>
    <col min="1552" max="1787" width="11.42578125" style="33"/>
    <col min="1788" max="1788" width="9.42578125" style="33" customWidth="1"/>
    <col min="1789" max="1790" width="14.7109375" style="33" customWidth="1"/>
    <col min="1791" max="1791" width="18.28515625" style="33" customWidth="1"/>
    <col min="1792" max="1792" width="32" style="33" customWidth="1"/>
    <col min="1793" max="1793" width="12.85546875" style="33" customWidth="1"/>
    <col min="1794" max="1794" width="9.7109375" style="33" customWidth="1"/>
    <col min="1795" max="1795" width="13.42578125" style="33" customWidth="1"/>
    <col min="1796" max="1796" width="9.42578125" style="33" customWidth="1"/>
    <col min="1797" max="1797" width="14.7109375" style="33" customWidth="1"/>
    <col min="1798" max="1798" width="6.42578125" style="33" customWidth="1"/>
    <col min="1799" max="1799" width="9.5703125" style="33" customWidth="1"/>
    <col min="1800" max="1800" width="4.28515625" style="33" customWidth="1"/>
    <col min="1801" max="1801" width="2.85546875" style="33" customWidth="1"/>
    <col min="1802" max="1802" width="11.42578125" style="33"/>
    <col min="1803" max="1804" width="7.7109375" style="33" customWidth="1"/>
    <col min="1805" max="1805" width="10.7109375" style="33" customWidth="1"/>
    <col min="1806" max="1806" width="6.7109375" style="33" customWidth="1"/>
    <col min="1807" max="1807" width="10.7109375" style="33" customWidth="1"/>
    <col min="1808" max="2043" width="11.42578125" style="33"/>
    <col min="2044" max="2044" width="9.42578125" style="33" customWidth="1"/>
    <col min="2045" max="2046" width="14.7109375" style="33" customWidth="1"/>
    <col min="2047" max="2047" width="18.28515625" style="33" customWidth="1"/>
    <col min="2048" max="2048" width="32" style="33" customWidth="1"/>
    <col min="2049" max="2049" width="12.85546875" style="33" customWidth="1"/>
    <col min="2050" max="2050" width="9.7109375" style="33" customWidth="1"/>
    <col min="2051" max="2051" width="13.42578125" style="33" customWidth="1"/>
    <col min="2052" max="2052" width="9.42578125" style="33" customWidth="1"/>
    <col min="2053" max="2053" width="14.7109375" style="33" customWidth="1"/>
    <col min="2054" max="2054" width="6.42578125" style="33" customWidth="1"/>
    <col min="2055" max="2055" width="9.5703125" style="33" customWidth="1"/>
    <col min="2056" max="2056" width="4.28515625" style="33" customWidth="1"/>
    <col min="2057" max="2057" width="2.85546875" style="33" customWidth="1"/>
    <col min="2058" max="2058" width="11.42578125" style="33"/>
    <col min="2059" max="2060" width="7.7109375" style="33" customWidth="1"/>
    <col min="2061" max="2061" width="10.7109375" style="33" customWidth="1"/>
    <col min="2062" max="2062" width="6.7109375" style="33" customWidth="1"/>
    <col min="2063" max="2063" width="10.7109375" style="33" customWidth="1"/>
    <col min="2064" max="2299" width="11.42578125" style="33"/>
    <col min="2300" max="2300" width="9.42578125" style="33" customWidth="1"/>
    <col min="2301" max="2302" width="14.7109375" style="33" customWidth="1"/>
    <col min="2303" max="2303" width="18.28515625" style="33" customWidth="1"/>
    <col min="2304" max="2304" width="32" style="33" customWidth="1"/>
    <col min="2305" max="2305" width="12.85546875" style="33" customWidth="1"/>
    <col min="2306" max="2306" width="9.7109375" style="33" customWidth="1"/>
    <col min="2307" max="2307" width="13.42578125" style="33" customWidth="1"/>
    <col min="2308" max="2308" width="9.42578125" style="33" customWidth="1"/>
    <col min="2309" max="2309" width="14.7109375" style="33" customWidth="1"/>
    <col min="2310" max="2310" width="6.42578125" style="33" customWidth="1"/>
    <col min="2311" max="2311" width="9.5703125" style="33" customWidth="1"/>
    <col min="2312" max="2312" width="4.28515625" style="33" customWidth="1"/>
    <col min="2313" max="2313" width="2.85546875" style="33" customWidth="1"/>
    <col min="2314" max="2314" width="11.42578125" style="33"/>
    <col min="2315" max="2316" width="7.7109375" style="33" customWidth="1"/>
    <col min="2317" max="2317" width="10.7109375" style="33" customWidth="1"/>
    <col min="2318" max="2318" width="6.7109375" style="33" customWidth="1"/>
    <col min="2319" max="2319" width="10.7109375" style="33" customWidth="1"/>
    <col min="2320" max="2555" width="11.42578125" style="33"/>
    <col min="2556" max="2556" width="9.42578125" style="33" customWidth="1"/>
    <col min="2557" max="2558" width="14.7109375" style="33" customWidth="1"/>
    <col min="2559" max="2559" width="18.28515625" style="33" customWidth="1"/>
    <col min="2560" max="2560" width="32" style="33" customWidth="1"/>
    <col min="2561" max="2561" width="12.85546875" style="33" customWidth="1"/>
    <col min="2562" max="2562" width="9.7109375" style="33" customWidth="1"/>
    <col min="2563" max="2563" width="13.42578125" style="33" customWidth="1"/>
    <col min="2564" max="2564" width="9.42578125" style="33" customWidth="1"/>
    <col min="2565" max="2565" width="14.7109375" style="33" customWidth="1"/>
    <col min="2566" max="2566" width="6.42578125" style="33" customWidth="1"/>
    <col min="2567" max="2567" width="9.5703125" style="33" customWidth="1"/>
    <col min="2568" max="2568" width="4.28515625" style="33" customWidth="1"/>
    <col min="2569" max="2569" width="2.85546875" style="33" customWidth="1"/>
    <col min="2570" max="2570" width="11.42578125" style="33"/>
    <col min="2571" max="2572" width="7.7109375" style="33" customWidth="1"/>
    <col min="2573" max="2573" width="10.7109375" style="33" customWidth="1"/>
    <col min="2574" max="2574" width="6.7109375" style="33" customWidth="1"/>
    <col min="2575" max="2575" width="10.7109375" style="33" customWidth="1"/>
    <col min="2576" max="2811" width="11.42578125" style="33"/>
    <col min="2812" max="2812" width="9.42578125" style="33" customWidth="1"/>
    <col min="2813" max="2814" width="14.7109375" style="33" customWidth="1"/>
    <col min="2815" max="2815" width="18.28515625" style="33" customWidth="1"/>
    <col min="2816" max="2816" width="32" style="33" customWidth="1"/>
    <col min="2817" max="2817" width="12.85546875" style="33" customWidth="1"/>
    <col min="2818" max="2818" width="9.7109375" style="33" customWidth="1"/>
    <col min="2819" max="2819" width="13.42578125" style="33" customWidth="1"/>
    <col min="2820" max="2820" width="9.42578125" style="33" customWidth="1"/>
    <col min="2821" max="2821" width="14.7109375" style="33" customWidth="1"/>
    <col min="2822" max="2822" width="6.42578125" style="33" customWidth="1"/>
    <col min="2823" max="2823" width="9.5703125" style="33" customWidth="1"/>
    <col min="2824" max="2824" width="4.28515625" style="33" customWidth="1"/>
    <col min="2825" max="2825" width="2.85546875" style="33" customWidth="1"/>
    <col min="2826" max="2826" width="11.42578125" style="33"/>
    <col min="2827" max="2828" width="7.7109375" style="33" customWidth="1"/>
    <col min="2829" max="2829" width="10.7109375" style="33" customWidth="1"/>
    <col min="2830" max="2830" width="6.7109375" style="33" customWidth="1"/>
    <col min="2831" max="2831" width="10.7109375" style="33" customWidth="1"/>
    <col min="2832" max="3067" width="11.42578125" style="33"/>
    <col min="3068" max="3068" width="9.42578125" style="33" customWidth="1"/>
    <col min="3069" max="3070" width="14.7109375" style="33" customWidth="1"/>
    <col min="3071" max="3071" width="18.28515625" style="33" customWidth="1"/>
    <col min="3072" max="3072" width="32" style="33" customWidth="1"/>
    <col min="3073" max="3073" width="12.85546875" style="33" customWidth="1"/>
    <col min="3074" max="3074" width="9.7109375" style="33" customWidth="1"/>
    <col min="3075" max="3075" width="13.42578125" style="33" customWidth="1"/>
    <col min="3076" max="3076" width="9.42578125" style="33" customWidth="1"/>
    <col min="3077" max="3077" width="14.7109375" style="33" customWidth="1"/>
    <col min="3078" max="3078" width="6.42578125" style="33" customWidth="1"/>
    <col min="3079" max="3079" width="9.5703125" style="33" customWidth="1"/>
    <col min="3080" max="3080" width="4.28515625" style="33" customWidth="1"/>
    <col min="3081" max="3081" width="2.85546875" style="33" customWidth="1"/>
    <col min="3082" max="3082" width="11.42578125" style="33"/>
    <col min="3083" max="3084" width="7.7109375" style="33" customWidth="1"/>
    <col min="3085" max="3085" width="10.7109375" style="33" customWidth="1"/>
    <col min="3086" max="3086" width="6.7109375" style="33" customWidth="1"/>
    <col min="3087" max="3087" width="10.7109375" style="33" customWidth="1"/>
    <col min="3088" max="3323" width="11.42578125" style="33"/>
    <col min="3324" max="3324" width="9.42578125" style="33" customWidth="1"/>
    <col min="3325" max="3326" width="14.7109375" style="33" customWidth="1"/>
    <col min="3327" max="3327" width="18.28515625" style="33" customWidth="1"/>
    <col min="3328" max="3328" width="32" style="33" customWidth="1"/>
    <col min="3329" max="3329" width="12.85546875" style="33" customWidth="1"/>
    <col min="3330" max="3330" width="9.7109375" style="33" customWidth="1"/>
    <col min="3331" max="3331" width="13.42578125" style="33" customWidth="1"/>
    <col min="3332" max="3332" width="9.42578125" style="33" customWidth="1"/>
    <col min="3333" max="3333" width="14.7109375" style="33" customWidth="1"/>
    <col min="3334" max="3334" width="6.42578125" style="33" customWidth="1"/>
    <col min="3335" max="3335" width="9.5703125" style="33" customWidth="1"/>
    <col min="3336" max="3336" width="4.28515625" style="33" customWidth="1"/>
    <col min="3337" max="3337" width="2.85546875" style="33" customWidth="1"/>
    <col min="3338" max="3338" width="11.42578125" style="33"/>
    <col min="3339" max="3340" width="7.7109375" style="33" customWidth="1"/>
    <col min="3341" max="3341" width="10.7109375" style="33" customWidth="1"/>
    <col min="3342" max="3342" width="6.7109375" style="33" customWidth="1"/>
    <col min="3343" max="3343" width="10.7109375" style="33" customWidth="1"/>
    <col min="3344" max="3579" width="11.42578125" style="33"/>
    <col min="3580" max="3580" width="9.42578125" style="33" customWidth="1"/>
    <col min="3581" max="3582" width="14.7109375" style="33" customWidth="1"/>
    <col min="3583" max="3583" width="18.28515625" style="33" customWidth="1"/>
    <col min="3584" max="3584" width="32" style="33" customWidth="1"/>
    <col min="3585" max="3585" width="12.85546875" style="33" customWidth="1"/>
    <col min="3586" max="3586" width="9.7109375" style="33" customWidth="1"/>
    <col min="3587" max="3587" width="13.42578125" style="33" customWidth="1"/>
    <col min="3588" max="3588" width="9.42578125" style="33" customWidth="1"/>
    <col min="3589" max="3589" width="14.7109375" style="33" customWidth="1"/>
    <col min="3590" max="3590" width="6.42578125" style="33" customWidth="1"/>
    <col min="3591" max="3591" width="9.5703125" style="33" customWidth="1"/>
    <col min="3592" max="3592" width="4.28515625" style="33" customWidth="1"/>
    <col min="3593" max="3593" width="2.85546875" style="33" customWidth="1"/>
    <col min="3594" max="3594" width="11.42578125" style="33"/>
    <col min="3595" max="3596" width="7.7109375" style="33" customWidth="1"/>
    <col min="3597" max="3597" width="10.7109375" style="33" customWidth="1"/>
    <col min="3598" max="3598" width="6.7109375" style="33" customWidth="1"/>
    <col min="3599" max="3599" width="10.7109375" style="33" customWidth="1"/>
    <col min="3600" max="3835" width="11.42578125" style="33"/>
    <col min="3836" max="3836" width="9.42578125" style="33" customWidth="1"/>
    <col min="3837" max="3838" width="14.7109375" style="33" customWidth="1"/>
    <col min="3839" max="3839" width="18.28515625" style="33" customWidth="1"/>
    <col min="3840" max="3840" width="32" style="33" customWidth="1"/>
    <col min="3841" max="3841" width="12.85546875" style="33" customWidth="1"/>
    <col min="3842" max="3842" width="9.7109375" style="33" customWidth="1"/>
    <col min="3843" max="3843" width="13.42578125" style="33" customWidth="1"/>
    <col min="3844" max="3844" width="9.42578125" style="33" customWidth="1"/>
    <col min="3845" max="3845" width="14.7109375" style="33" customWidth="1"/>
    <col min="3846" max="3846" width="6.42578125" style="33" customWidth="1"/>
    <col min="3847" max="3847" width="9.5703125" style="33" customWidth="1"/>
    <col min="3848" max="3848" width="4.28515625" style="33" customWidth="1"/>
    <col min="3849" max="3849" width="2.85546875" style="33" customWidth="1"/>
    <col min="3850" max="3850" width="11.42578125" style="33"/>
    <col min="3851" max="3852" width="7.7109375" style="33" customWidth="1"/>
    <col min="3853" max="3853" width="10.7109375" style="33" customWidth="1"/>
    <col min="3854" max="3854" width="6.7109375" style="33" customWidth="1"/>
    <col min="3855" max="3855" width="10.7109375" style="33" customWidth="1"/>
    <col min="3856" max="4091" width="11.42578125" style="33"/>
    <col min="4092" max="4092" width="9.42578125" style="33" customWidth="1"/>
    <col min="4093" max="4094" width="14.7109375" style="33" customWidth="1"/>
    <col min="4095" max="4095" width="18.28515625" style="33" customWidth="1"/>
    <col min="4096" max="4096" width="32" style="33" customWidth="1"/>
    <col min="4097" max="4097" width="12.85546875" style="33" customWidth="1"/>
    <col min="4098" max="4098" width="9.7109375" style="33" customWidth="1"/>
    <col min="4099" max="4099" width="13.42578125" style="33" customWidth="1"/>
    <col min="4100" max="4100" width="9.42578125" style="33" customWidth="1"/>
    <col min="4101" max="4101" width="14.7109375" style="33" customWidth="1"/>
    <col min="4102" max="4102" width="6.42578125" style="33" customWidth="1"/>
    <col min="4103" max="4103" width="9.5703125" style="33" customWidth="1"/>
    <col min="4104" max="4104" width="4.28515625" style="33" customWidth="1"/>
    <col min="4105" max="4105" width="2.85546875" style="33" customWidth="1"/>
    <col min="4106" max="4106" width="11.42578125" style="33"/>
    <col min="4107" max="4108" width="7.7109375" style="33" customWidth="1"/>
    <col min="4109" max="4109" width="10.7109375" style="33" customWidth="1"/>
    <col min="4110" max="4110" width="6.7109375" style="33" customWidth="1"/>
    <col min="4111" max="4111" width="10.7109375" style="33" customWidth="1"/>
    <col min="4112" max="4347" width="11.42578125" style="33"/>
    <col min="4348" max="4348" width="9.42578125" style="33" customWidth="1"/>
    <col min="4349" max="4350" width="14.7109375" style="33" customWidth="1"/>
    <col min="4351" max="4351" width="18.28515625" style="33" customWidth="1"/>
    <col min="4352" max="4352" width="32" style="33" customWidth="1"/>
    <col min="4353" max="4353" width="12.85546875" style="33" customWidth="1"/>
    <col min="4354" max="4354" width="9.7109375" style="33" customWidth="1"/>
    <col min="4355" max="4355" width="13.42578125" style="33" customWidth="1"/>
    <col min="4356" max="4356" width="9.42578125" style="33" customWidth="1"/>
    <col min="4357" max="4357" width="14.7109375" style="33" customWidth="1"/>
    <col min="4358" max="4358" width="6.42578125" style="33" customWidth="1"/>
    <col min="4359" max="4359" width="9.5703125" style="33" customWidth="1"/>
    <col min="4360" max="4360" width="4.28515625" style="33" customWidth="1"/>
    <col min="4361" max="4361" width="2.85546875" style="33" customWidth="1"/>
    <col min="4362" max="4362" width="11.42578125" style="33"/>
    <col min="4363" max="4364" width="7.7109375" style="33" customWidth="1"/>
    <col min="4365" max="4365" width="10.7109375" style="33" customWidth="1"/>
    <col min="4366" max="4366" width="6.7109375" style="33" customWidth="1"/>
    <col min="4367" max="4367" width="10.7109375" style="33" customWidth="1"/>
    <col min="4368" max="4603" width="11.42578125" style="33"/>
    <col min="4604" max="4604" width="9.42578125" style="33" customWidth="1"/>
    <col min="4605" max="4606" width="14.7109375" style="33" customWidth="1"/>
    <col min="4607" max="4607" width="18.28515625" style="33" customWidth="1"/>
    <col min="4608" max="4608" width="32" style="33" customWidth="1"/>
    <col min="4609" max="4609" width="12.85546875" style="33" customWidth="1"/>
    <col min="4610" max="4610" width="9.7109375" style="33" customWidth="1"/>
    <col min="4611" max="4611" width="13.42578125" style="33" customWidth="1"/>
    <col min="4612" max="4612" width="9.42578125" style="33" customWidth="1"/>
    <col min="4613" max="4613" width="14.7109375" style="33" customWidth="1"/>
    <col min="4614" max="4614" width="6.42578125" style="33" customWidth="1"/>
    <col min="4615" max="4615" width="9.5703125" style="33" customWidth="1"/>
    <col min="4616" max="4616" width="4.28515625" style="33" customWidth="1"/>
    <col min="4617" max="4617" width="2.85546875" style="33" customWidth="1"/>
    <col min="4618" max="4618" width="11.42578125" style="33"/>
    <col min="4619" max="4620" width="7.7109375" style="33" customWidth="1"/>
    <col min="4621" max="4621" width="10.7109375" style="33" customWidth="1"/>
    <col min="4622" max="4622" width="6.7109375" style="33" customWidth="1"/>
    <col min="4623" max="4623" width="10.7109375" style="33" customWidth="1"/>
    <col min="4624" max="4859" width="11.42578125" style="33"/>
    <col min="4860" max="4860" width="9.42578125" style="33" customWidth="1"/>
    <col min="4861" max="4862" width="14.7109375" style="33" customWidth="1"/>
    <col min="4863" max="4863" width="18.28515625" style="33" customWidth="1"/>
    <col min="4864" max="4864" width="32" style="33" customWidth="1"/>
    <col min="4865" max="4865" width="12.85546875" style="33" customWidth="1"/>
    <col min="4866" max="4866" width="9.7109375" style="33" customWidth="1"/>
    <col min="4867" max="4867" width="13.42578125" style="33" customWidth="1"/>
    <col min="4868" max="4868" width="9.42578125" style="33" customWidth="1"/>
    <col min="4869" max="4869" width="14.7109375" style="33" customWidth="1"/>
    <col min="4870" max="4870" width="6.42578125" style="33" customWidth="1"/>
    <col min="4871" max="4871" width="9.5703125" style="33" customWidth="1"/>
    <col min="4872" max="4872" width="4.28515625" style="33" customWidth="1"/>
    <col min="4873" max="4873" width="2.85546875" style="33" customWidth="1"/>
    <col min="4874" max="4874" width="11.42578125" style="33"/>
    <col min="4875" max="4876" width="7.7109375" style="33" customWidth="1"/>
    <col min="4877" max="4877" width="10.7109375" style="33" customWidth="1"/>
    <col min="4878" max="4878" width="6.7109375" style="33" customWidth="1"/>
    <col min="4879" max="4879" width="10.7109375" style="33" customWidth="1"/>
    <col min="4880" max="5115" width="11.42578125" style="33"/>
    <col min="5116" max="5116" width="9.42578125" style="33" customWidth="1"/>
    <col min="5117" max="5118" width="14.7109375" style="33" customWidth="1"/>
    <col min="5119" max="5119" width="18.28515625" style="33" customWidth="1"/>
    <col min="5120" max="5120" width="32" style="33" customWidth="1"/>
    <col min="5121" max="5121" width="12.85546875" style="33" customWidth="1"/>
    <col min="5122" max="5122" width="9.7109375" style="33" customWidth="1"/>
    <col min="5123" max="5123" width="13.42578125" style="33" customWidth="1"/>
    <col min="5124" max="5124" width="9.42578125" style="33" customWidth="1"/>
    <col min="5125" max="5125" width="14.7109375" style="33" customWidth="1"/>
    <col min="5126" max="5126" width="6.42578125" style="33" customWidth="1"/>
    <col min="5127" max="5127" width="9.5703125" style="33" customWidth="1"/>
    <col min="5128" max="5128" width="4.28515625" style="33" customWidth="1"/>
    <col min="5129" max="5129" width="2.85546875" style="33" customWidth="1"/>
    <col min="5130" max="5130" width="11.42578125" style="33"/>
    <col min="5131" max="5132" width="7.7109375" style="33" customWidth="1"/>
    <col min="5133" max="5133" width="10.7109375" style="33" customWidth="1"/>
    <col min="5134" max="5134" width="6.7109375" style="33" customWidth="1"/>
    <col min="5135" max="5135" width="10.7109375" style="33" customWidth="1"/>
    <col min="5136" max="5371" width="11.42578125" style="33"/>
    <col min="5372" max="5372" width="9.42578125" style="33" customWidth="1"/>
    <col min="5373" max="5374" width="14.7109375" style="33" customWidth="1"/>
    <col min="5375" max="5375" width="18.28515625" style="33" customWidth="1"/>
    <col min="5376" max="5376" width="32" style="33" customWidth="1"/>
    <col min="5377" max="5377" width="12.85546875" style="33" customWidth="1"/>
    <col min="5378" max="5378" width="9.7109375" style="33" customWidth="1"/>
    <col min="5379" max="5379" width="13.42578125" style="33" customWidth="1"/>
    <col min="5380" max="5380" width="9.42578125" style="33" customWidth="1"/>
    <col min="5381" max="5381" width="14.7109375" style="33" customWidth="1"/>
    <col min="5382" max="5382" width="6.42578125" style="33" customWidth="1"/>
    <col min="5383" max="5383" width="9.5703125" style="33" customWidth="1"/>
    <col min="5384" max="5384" width="4.28515625" style="33" customWidth="1"/>
    <col min="5385" max="5385" width="2.85546875" style="33" customWidth="1"/>
    <col min="5386" max="5386" width="11.42578125" style="33"/>
    <col min="5387" max="5388" width="7.7109375" style="33" customWidth="1"/>
    <col min="5389" max="5389" width="10.7109375" style="33" customWidth="1"/>
    <col min="5390" max="5390" width="6.7109375" style="33" customWidth="1"/>
    <col min="5391" max="5391" width="10.7109375" style="33" customWidth="1"/>
    <col min="5392" max="5627" width="11.42578125" style="33"/>
    <col min="5628" max="5628" width="9.42578125" style="33" customWidth="1"/>
    <col min="5629" max="5630" width="14.7109375" style="33" customWidth="1"/>
    <col min="5631" max="5631" width="18.28515625" style="33" customWidth="1"/>
    <col min="5632" max="5632" width="32" style="33" customWidth="1"/>
    <col min="5633" max="5633" width="12.85546875" style="33" customWidth="1"/>
    <col min="5634" max="5634" width="9.7109375" style="33" customWidth="1"/>
    <col min="5635" max="5635" width="13.42578125" style="33" customWidth="1"/>
    <col min="5636" max="5636" width="9.42578125" style="33" customWidth="1"/>
    <col min="5637" max="5637" width="14.7109375" style="33" customWidth="1"/>
    <col min="5638" max="5638" width="6.42578125" style="33" customWidth="1"/>
    <col min="5639" max="5639" width="9.5703125" style="33" customWidth="1"/>
    <col min="5640" max="5640" width="4.28515625" style="33" customWidth="1"/>
    <col min="5641" max="5641" width="2.85546875" style="33" customWidth="1"/>
    <col min="5642" max="5642" width="11.42578125" style="33"/>
    <col min="5643" max="5644" width="7.7109375" style="33" customWidth="1"/>
    <col min="5645" max="5645" width="10.7109375" style="33" customWidth="1"/>
    <col min="5646" max="5646" width="6.7109375" style="33" customWidth="1"/>
    <col min="5647" max="5647" width="10.7109375" style="33" customWidth="1"/>
    <col min="5648" max="5883" width="11.42578125" style="33"/>
    <col min="5884" max="5884" width="9.42578125" style="33" customWidth="1"/>
    <col min="5885" max="5886" width="14.7109375" style="33" customWidth="1"/>
    <col min="5887" max="5887" width="18.28515625" style="33" customWidth="1"/>
    <col min="5888" max="5888" width="32" style="33" customWidth="1"/>
    <col min="5889" max="5889" width="12.85546875" style="33" customWidth="1"/>
    <col min="5890" max="5890" width="9.7109375" style="33" customWidth="1"/>
    <col min="5891" max="5891" width="13.42578125" style="33" customWidth="1"/>
    <col min="5892" max="5892" width="9.42578125" style="33" customWidth="1"/>
    <col min="5893" max="5893" width="14.7109375" style="33" customWidth="1"/>
    <col min="5894" max="5894" width="6.42578125" style="33" customWidth="1"/>
    <col min="5895" max="5895" width="9.5703125" style="33" customWidth="1"/>
    <col min="5896" max="5896" width="4.28515625" style="33" customWidth="1"/>
    <col min="5897" max="5897" width="2.85546875" style="33" customWidth="1"/>
    <col min="5898" max="5898" width="11.42578125" style="33"/>
    <col min="5899" max="5900" width="7.7109375" style="33" customWidth="1"/>
    <col min="5901" max="5901" width="10.7109375" style="33" customWidth="1"/>
    <col min="5902" max="5902" width="6.7109375" style="33" customWidth="1"/>
    <col min="5903" max="5903" width="10.7109375" style="33" customWidth="1"/>
    <col min="5904" max="6139" width="11.42578125" style="33"/>
    <col min="6140" max="6140" width="9.42578125" style="33" customWidth="1"/>
    <col min="6141" max="6142" width="14.7109375" style="33" customWidth="1"/>
    <col min="6143" max="6143" width="18.28515625" style="33" customWidth="1"/>
    <col min="6144" max="6144" width="32" style="33" customWidth="1"/>
    <col min="6145" max="6145" width="12.85546875" style="33" customWidth="1"/>
    <col min="6146" max="6146" width="9.7109375" style="33" customWidth="1"/>
    <col min="6147" max="6147" width="13.42578125" style="33" customWidth="1"/>
    <col min="6148" max="6148" width="9.42578125" style="33" customWidth="1"/>
    <col min="6149" max="6149" width="14.7109375" style="33" customWidth="1"/>
    <col min="6150" max="6150" width="6.42578125" style="33" customWidth="1"/>
    <col min="6151" max="6151" width="9.5703125" style="33" customWidth="1"/>
    <col min="6152" max="6152" width="4.28515625" style="33" customWidth="1"/>
    <col min="6153" max="6153" width="2.85546875" style="33" customWidth="1"/>
    <col min="6154" max="6154" width="11.42578125" style="33"/>
    <col min="6155" max="6156" width="7.7109375" style="33" customWidth="1"/>
    <col min="6157" max="6157" width="10.7109375" style="33" customWidth="1"/>
    <col min="6158" max="6158" width="6.7109375" style="33" customWidth="1"/>
    <col min="6159" max="6159" width="10.7109375" style="33" customWidth="1"/>
    <col min="6160" max="6395" width="11.42578125" style="33"/>
    <col min="6396" max="6396" width="9.42578125" style="33" customWidth="1"/>
    <col min="6397" max="6398" width="14.7109375" style="33" customWidth="1"/>
    <col min="6399" max="6399" width="18.28515625" style="33" customWidth="1"/>
    <col min="6400" max="6400" width="32" style="33" customWidth="1"/>
    <col min="6401" max="6401" width="12.85546875" style="33" customWidth="1"/>
    <col min="6402" max="6402" width="9.7109375" style="33" customWidth="1"/>
    <col min="6403" max="6403" width="13.42578125" style="33" customWidth="1"/>
    <col min="6404" max="6404" width="9.42578125" style="33" customWidth="1"/>
    <col min="6405" max="6405" width="14.7109375" style="33" customWidth="1"/>
    <col min="6406" max="6406" width="6.42578125" style="33" customWidth="1"/>
    <col min="6407" max="6407" width="9.5703125" style="33" customWidth="1"/>
    <col min="6408" max="6408" width="4.28515625" style="33" customWidth="1"/>
    <col min="6409" max="6409" width="2.85546875" style="33" customWidth="1"/>
    <col min="6410" max="6410" width="11.42578125" style="33"/>
    <col min="6411" max="6412" width="7.7109375" style="33" customWidth="1"/>
    <col min="6413" max="6413" width="10.7109375" style="33" customWidth="1"/>
    <col min="6414" max="6414" width="6.7109375" style="33" customWidth="1"/>
    <col min="6415" max="6415" width="10.7109375" style="33" customWidth="1"/>
    <col min="6416" max="6651" width="11.42578125" style="33"/>
    <col min="6652" max="6652" width="9.42578125" style="33" customWidth="1"/>
    <col min="6653" max="6654" width="14.7109375" style="33" customWidth="1"/>
    <col min="6655" max="6655" width="18.28515625" style="33" customWidth="1"/>
    <col min="6656" max="6656" width="32" style="33" customWidth="1"/>
    <col min="6657" max="6657" width="12.85546875" style="33" customWidth="1"/>
    <col min="6658" max="6658" width="9.7109375" style="33" customWidth="1"/>
    <col min="6659" max="6659" width="13.42578125" style="33" customWidth="1"/>
    <col min="6660" max="6660" width="9.42578125" style="33" customWidth="1"/>
    <col min="6661" max="6661" width="14.7109375" style="33" customWidth="1"/>
    <col min="6662" max="6662" width="6.42578125" style="33" customWidth="1"/>
    <col min="6663" max="6663" width="9.5703125" style="33" customWidth="1"/>
    <col min="6664" max="6664" width="4.28515625" style="33" customWidth="1"/>
    <col min="6665" max="6665" width="2.85546875" style="33" customWidth="1"/>
    <col min="6666" max="6666" width="11.42578125" style="33"/>
    <col min="6667" max="6668" width="7.7109375" style="33" customWidth="1"/>
    <col min="6669" max="6669" width="10.7109375" style="33" customWidth="1"/>
    <col min="6670" max="6670" width="6.7109375" style="33" customWidth="1"/>
    <col min="6671" max="6671" width="10.7109375" style="33" customWidth="1"/>
    <col min="6672" max="6907" width="11.42578125" style="33"/>
    <col min="6908" max="6908" width="9.42578125" style="33" customWidth="1"/>
    <col min="6909" max="6910" width="14.7109375" style="33" customWidth="1"/>
    <col min="6911" max="6911" width="18.28515625" style="33" customWidth="1"/>
    <col min="6912" max="6912" width="32" style="33" customWidth="1"/>
    <col min="6913" max="6913" width="12.85546875" style="33" customWidth="1"/>
    <col min="6914" max="6914" width="9.7109375" style="33" customWidth="1"/>
    <col min="6915" max="6915" width="13.42578125" style="33" customWidth="1"/>
    <col min="6916" max="6916" width="9.42578125" style="33" customWidth="1"/>
    <col min="6917" max="6917" width="14.7109375" style="33" customWidth="1"/>
    <col min="6918" max="6918" width="6.42578125" style="33" customWidth="1"/>
    <col min="6919" max="6919" width="9.5703125" style="33" customWidth="1"/>
    <col min="6920" max="6920" width="4.28515625" style="33" customWidth="1"/>
    <col min="6921" max="6921" width="2.85546875" style="33" customWidth="1"/>
    <col min="6922" max="6922" width="11.42578125" style="33"/>
    <col min="6923" max="6924" width="7.7109375" style="33" customWidth="1"/>
    <col min="6925" max="6925" width="10.7109375" style="33" customWidth="1"/>
    <col min="6926" max="6926" width="6.7109375" style="33" customWidth="1"/>
    <col min="6927" max="6927" width="10.7109375" style="33" customWidth="1"/>
    <col min="6928" max="7163" width="11.42578125" style="33"/>
    <col min="7164" max="7164" width="9.42578125" style="33" customWidth="1"/>
    <col min="7165" max="7166" width="14.7109375" style="33" customWidth="1"/>
    <col min="7167" max="7167" width="18.28515625" style="33" customWidth="1"/>
    <col min="7168" max="7168" width="32" style="33" customWidth="1"/>
    <col min="7169" max="7169" width="12.85546875" style="33" customWidth="1"/>
    <col min="7170" max="7170" width="9.7109375" style="33" customWidth="1"/>
    <col min="7171" max="7171" width="13.42578125" style="33" customWidth="1"/>
    <col min="7172" max="7172" width="9.42578125" style="33" customWidth="1"/>
    <col min="7173" max="7173" width="14.7109375" style="33" customWidth="1"/>
    <col min="7174" max="7174" width="6.42578125" style="33" customWidth="1"/>
    <col min="7175" max="7175" width="9.5703125" style="33" customWidth="1"/>
    <col min="7176" max="7176" width="4.28515625" style="33" customWidth="1"/>
    <col min="7177" max="7177" width="2.85546875" style="33" customWidth="1"/>
    <col min="7178" max="7178" width="11.42578125" style="33"/>
    <col min="7179" max="7180" width="7.7109375" style="33" customWidth="1"/>
    <col min="7181" max="7181" width="10.7109375" style="33" customWidth="1"/>
    <col min="7182" max="7182" width="6.7109375" style="33" customWidth="1"/>
    <col min="7183" max="7183" width="10.7109375" style="33" customWidth="1"/>
    <col min="7184" max="7419" width="11.42578125" style="33"/>
    <col min="7420" max="7420" width="9.42578125" style="33" customWidth="1"/>
    <col min="7421" max="7422" width="14.7109375" style="33" customWidth="1"/>
    <col min="7423" max="7423" width="18.28515625" style="33" customWidth="1"/>
    <col min="7424" max="7424" width="32" style="33" customWidth="1"/>
    <col min="7425" max="7425" width="12.85546875" style="33" customWidth="1"/>
    <col min="7426" max="7426" width="9.7109375" style="33" customWidth="1"/>
    <col min="7427" max="7427" width="13.42578125" style="33" customWidth="1"/>
    <col min="7428" max="7428" width="9.42578125" style="33" customWidth="1"/>
    <col min="7429" max="7429" width="14.7109375" style="33" customWidth="1"/>
    <col min="7430" max="7430" width="6.42578125" style="33" customWidth="1"/>
    <col min="7431" max="7431" width="9.5703125" style="33" customWidth="1"/>
    <col min="7432" max="7432" width="4.28515625" style="33" customWidth="1"/>
    <col min="7433" max="7433" width="2.85546875" style="33" customWidth="1"/>
    <col min="7434" max="7434" width="11.42578125" style="33"/>
    <col min="7435" max="7436" width="7.7109375" style="33" customWidth="1"/>
    <col min="7437" max="7437" width="10.7109375" style="33" customWidth="1"/>
    <col min="7438" max="7438" width="6.7109375" style="33" customWidth="1"/>
    <col min="7439" max="7439" width="10.7109375" style="33" customWidth="1"/>
    <col min="7440" max="7675" width="11.42578125" style="33"/>
    <col min="7676" max="7676" width="9.42578125" style="33" customWidth="1"/>
    <col min="7677" max="7678" width="14.7109375" style="33" customWidth="1"/>
    <col min="7679" max="7679" width="18.28515625" style="33" customWidth="1"/>
    <col min="7680" max="7680" width="32" style="33" customWidth="1"/>
    <col min="7681" max="7681" width="12.85546875" style="33" customWidth="1"/>
    <col min="7682" max="7682" width="9.7109375" style="33" customWidth="1"/>
    <col min="7683" max="7683" width="13.42578125" style="33" customWidth="1"/>
    <col min="7684" max="7684" width="9.42578125" style="33" customWidth="1"/>
    <col min="7685" max="7685" width="14.7109375" style="33" customWidth="1"/>
    <col min="7686" max="7686" width="6.42578125" style="33" customWidth="1"/>
    <col min="7687" max="7687" width="9.5703125" style="33" customWidth="1"/>
    <col min="7688" max="7688" width="4.28515625" style="33" customWidth="1"/>
    <col min="7689" max="7689" width="2.85546875" style="33" customWidth="1"/>
    <col min="7690" max="7690" width="11.42578125" style="33"/>
    <col min="7691" max="7692" width="7.7109375" style="33" customWidth="1"/>
    <col min="7693" max="7693" width="10.7109375" style="33" customWidth="1"/>
    <col min="7694" max="7694" width="6.7109375" style="33" customWidth="1"/>
    <col min="7695" max="7695" width="10.7109375" style="33" customWidth="1"/>
    <col min="7696" max="7931" width="11.42578125" style="33"/>
    <col min="7932" max="7932" width="9.42578125" style="33" customWidth="1"/>
    <col min="7933" max="7934" width="14.7109375" style="33" customWidth="1"/>
    <col min="7935" max="7935" width="18.28515625" style="33" customWidth="1"/>
    <col min="7936" max="7936" width="32" style="33" customWidth="1"/>
    <col min="7937" max="7937" width="12.85546875" style="33" customWidth="1"/>
    <col min="7938" max="7938" width="9.7109375" style="33" customWidth="1"/>
    <col min="7939" max="7939" width="13.42578125" style="33" customWidth="1"/>
    <col min="7940" max="7940" width="9.42578125" style="33" customWidth="1"/>
    <col min="7941" max="7941" width="14.7109375" style="33" customWidth="1"/>
    <col min="7942" max="7942" width="6.42578125" style="33" customWidth="1"/>
    <col min="7943" max="7943" width="9.5703125" style="33" customWidth="1"/>
    <col min="7944" max="7944" width="4.28515625" style="33" customWidth="1"/>
    <col min="7945" max="7945" width="2.85546875" style="33" customWidth="1"/>
    <col min="7946" max="7946" width="11.42578125" style="33"/>
    <col min="7947" max="7948" width="7.7109375" style="33" customWidth="1"/>
    <col min="7949" max="7949" width="10.7109375" style="33" customWidth="1"/>
    <col min="7950" max="7950" width="6.7109375" style="33" customWidth="1"/>
    <col min="7951" max="7951" width="10.7109375" style="33" customWidth="1"/>
    <col min="7952" max="8187" width="11.42578125" style="33"/>
    <col min="8188" max="8188" width="9.42578125" style="33" customWidth="1"/>
    <col min="8189" max="8190" width="14.7109375" style="33" customWidth="1"/>
    <col min="8191" max="8191" width="18.28515625" style="33" customWidth="1"/>
    <col min="8192" max="8192" width="32" style="33" customWidth="1"/>
    <col min="8193" max="8193" width="12.85546875" style="33" customWidth="1"/>
    <col min="8194" max="8194" width="9.7109375" style="33" customWidth="1"/>
    <col min="8195" max="8195" width="13.42578125" style="33" customWidth="1"/>
    <col min="8196" max="8196" width="9.42578125" style="33" customWidth="1"/>
    <col min="8197" max="8197" width="14.7109375" style="33" customWidth="1"/>
    <col min="8198" max="8198" width="6.42578125" style="33" customWidth="1"/>
    <col min="8199" max="8199" width="9.5703125" style="33" customWidth="1"/>
    <col min="8200" max="8200" width="4.28515625" style="33" customWidth="1"/>
    <col min="8201" max="8201" width="2.85546875" style="33" customWidth="1"/>
    <col min="8202" max="8202" width="11.42578125" style="33"/>
    <col min="8203" max="8204" width="7.7109375" style="33" customWidth="1"/>
    <col min="8205" max="8205" width="10.7109375" style="33" customWidth="1"/>
    <col min="8206" max="8206" width="6.7109375" style="33" customWidth="1"/>
    <col min="8207" max="8207" width="10.7109375" style="33" customWidth="1"/>
    <col min="8208" max="8443" width="11.42578125" style="33"/>
    <col min="8444" max="8444" width="9.42578125" style="33" customWidth="1"/>
    <col min="8445" max="8446" width="14.7109375" style="33" customWidth="1"/>
    <col min="8447" max="8447" width="18.28515625" style="33" customWidth="1"/>
    <col min="8448" max="8448" width="32" style="33" customWidth="1"/>
    <col min="8449" max="8449" width="12.85546875" style="33" customWidth="1"/>
    <col min="8450" max="8450" width="9.7109375" style="33" customWidth="1"/>
    <col min="8451" max="8451" width="13.42578125" style="33" customWidth="1"/>
    <col min="8452" max="8452" width="9.42578125" style="33" customWidth="1"/>
    <col min="8453" max="8453" width="14.7109375" style="33" customWidth="1"/>
    <col min="8454" max="8454" width="6.42578125" style="33" customWidth="1"/>
    <col min="8455" max="8455" width="9.5703125" style="33" customWidth="1"/>
    <col min="8456" max="8456" width="4.28515625" style="33" customWidth="1"/>
    <col min="8457" max="8457" width="2.85546875" style="33" customWidth="1"/>
    <col min="8458" max="8458" width="11.42578125" style="33"/>
    <col min="8459" max="8460" width="7.7109375" style="33" customWidth="1"/>
    <col min="8461" max="8461" width="10.7109375" style="33" customWidth="1"/>
    <col min="8462" max="8462" width="6.7109375" style="33" customWidth="1"/>
    <col min="8463" max="8463" width="10.7109375" style="33" customWidth="1"/>
    <col min="8464" max="8699" width="11.42578125" style="33"/>
    <col min="8700" max="8700" width="9.42578125" style="33" customWidth="1"/>
    <col min="8701" max="8702" width="14.7109375" style="33" customWidth="1"/>
    <col min="8703" max="8703" width="18.28515625" style="33" customWidth="1"/>
    <col min="8704" max="8704" width="32" style="33" customWidth="1"/>
    <col min="8705" max="8705" width="12.85546875" style="33" customWidth="1"/>
    <col min="8706" max="8706" width="9.7109375" style="33" customWidth="1"/>
    <col min="8707" max="8707" width="13.42578125" style="33" customWidth="1"/>
    <col min="8708" max="8708" width="9.42578125" style="33" customWidth="1"/>
    <col min="8709" max="8709" width="14.7109375" style="33" customWidth="1"/>
    <col min="8710" max="8710" width="6.42578125" style="33" customWidth="1"/>
    <col min="8711" max="8711" width="9.5703125" style="33" customWidth="1"/>
    <col min="8712" max="8712" width="4.28515625" style="33" customWidth="1"/>
    <col min="8713" max="8713" width="2.85546875" style="33" customWidth="1"/>
    <col min="8714" max="8714" width="11.42578125" style="33"/>
    <col min="8715" max="8716" width="7.7109375" style="33" customWidth="1"/>
    <col min="8717" max="8717" width="10.7109375" style="33" customWidth="1"/>
    <col min="8718" max="8718" width="6.7109375" style="33" customWidth="1"/>
    <col min="8719" max="8719" width="10.7109375" style="33" customWidth="1"/>
    <col min="8720" max="8955" width="11.42578125" style="33"/>
    <col min="8956" max="8956" width="9.42578125" style="33" customWidth="1"/>
    <col min="8957" max="8958" width="14.7109375" style="33" customWidth="1"/>
    <col min="8959" max="8959" width="18.28515625" style="33" customWidth="1"/>
    <col min="8960" max="8960" width="32" style="33" customWidth="1"/>
    <col min="8961" max="8961" width="12.85546875" style="33" customWidth="1"/>
    <col min="8962" max="8962" width="9.7109375" style="33" customWidth="1"/>
    <col min="8963" max="8963" width="13.42578125" style="33" customWidth="1"/>
    <col min="8964" max="8964" width="9.42578125" style="33" customWidth="1"/>
    <col min="8965" max="8965" width="14.7109375" style="33" customWidth="1"/>
    <col min="8966" max="8966" width="6.42578125" style="33" customWidth="1"/>
    <col min="8967" max="8967" width="9.5703125" style="33" customWidth="1"/>
    <col min="8968" max="8968" width="4.28515625" style="33" customWidth="1"/>
    <col min="8969" max="8969" width="2.85546875" style="33" customWidth="1"/>
    <col min="8970" max="8970" width="11.42578125" style="33"/>
    <col min="8971" max="8972" width="7.7109375" style="33" customWidth="1"/>
    <col min="8973" max="8973" width="10.7109375" style="33" customWidth="1"/>
    <col min="8974" max="8974" width="6.7109375" style="33" customWidth="1"/>
    <col min="8975" max="8975" width="10.7109375" style="33" customWidth="1"/>
    <col min="8976" max="9211" width="11.42578125" style="33"/>
    <col min="9212" max="9212" width="9.42578125" style="33" customWidth="1"/>
    <col min="9213" max="9214" width="14.7109375" style="33" customWidth="1"/>
    <col min="9215" max="9215" width="18.28515625" style="33" customWidth="1"/>
    <col min="9216" max="9216" width="32" style="33" customWidth="1"/>
    <col min="9217" max="9217" width="12.85546875" style="33" customWidth="1"/>
    <col min="9218" max="9218" width="9.7109375" style="33" customWidth="1"/>
    <col min="9219" max="9219" width="13.42578125" style="33" customWidth="1"/>
    <col min="9220" max="9220" width="9.42578125" style="33" customWidth="1"/>
    <col min="9221" max="9221" width="14.7109375" style="33" customWidth="1"/>
    <col min="9222" max="9222" width="6.42578125" style="33" customWidth="1"/>
    <col min="9223" max="9223" width="9.5703125" style="33" customWidth="1"/>
    <col min="9224" max="9224" width="4.28515625" style="33" customWidth="1"/>
    <col min="9225" max="9225" width="2.85546875" style="33" customWidth="1"/>
    <col min="9226" max="9226" width="11.42578125" style="33"/>
    <col min="9227" max="9228" width="7.7109375" style="33" customWidth="1"/>
    <col min="9229" max="9229" width="10.7109375" style="33" customWidth="1"/>
    <col min="9230" max="9230" width="6.7109375" style="33" customWidth="1"/>
    <col min="9231" max="9231" width="10.7109375" style="33" customWidth="1"/>
    <col min="9232" max="9467" width="11.42578125" style="33"/>
    <col min="9468" max="9468" width="9.42578125" style="33" customWidth="1"/>
    <col min="9469" max="9470" width="14.7109375" style="33" customWidth="1"/>
    <col min="9471" max="9471" width="18.28515625" style="33" customWidth="1"/>
    <col min="9472" max="9472" width="32" style="33" customWidth="1"/>
    <col min="9473" max="9473" width="12.85546875" style="33" customWidth="1"/>
    <col min="9474" max="9474" width="9.7109375" style="33" customWidth="1"/>
    <col min="9475" max="9475" width="13.42578125" style="33" customWidth="1"/>
    <col min="9476" max="9476" width="9.42578125" style="33" customWidth="1"/>
    <col min="9477" max="9477" width="14.7109375" style="33" customWidth="1"/>
    <col min="9478" max="9478" width="6.42578125" style="33" customWidth="1"/>
    <col min="9479" max="9479" width="9.5703125" style="33" customWidth="1"/>
    <col min="9480" max="9480" width="4.28515625" style="33" customWidth="1"/>
    <col min="9481" max="9481" width="2.85546875" style="33" customWidth="1"/>
    <col min="9482" max="9482" width="11.42578125" style="33"/>
    <col min="9483" max="9484" width="7.7109375" style="33" customWidth="1"/>
    <col min="9485" max="9485" width="10.7109375" style="33" customWidth="1"/>
    <col min="9486" max="9486" width="6.7109375" style="33" customWidth="1"/>
    <col min="9487" max="9487" width="10.7109375" style="33" customWidth="1"/>
    <col min="9488" max="9723" width="11.42578125" style="33"/>
    <col min="9724" max="9724" width="9.42578125" style="33" customWidth="1"/>
    <col min="9725" max="9726" width="14.7109375" style="33" customWidth="1"/>
    <col min="9727" max="9727" width="18.28515625" style="33" customWidth="1"/>
    <col min="9728" max="9728" width="32" style="33" customWidth="1"/>
    <col min="9729" max="9729" width="12.85546875" style="33" customWidth="1"/>
    <col min="9730" max="9730" width="9.7109375" style="33" customWidth="1"/>
    <col min="9731" max="9731" width="13.42578125" style="33" customWidth="1"/>
    <col min="9732" max="9732" width="9.42578125" style="33" customWidth="1"/>
    <col min="9733" max="9733" width="14.7109375" style="33" customWidth="1"/>
    <col min="9734" max="9734" width="6.42578125" style="33" customWidth="1"/>
    <col min="9735" max="9735" width="9.5703125" style="33" customWidth="1"/>
    <col min="9736" max="9736" width="4.28515625" style="33" customWidth="1"/>
    <col min="9737" max="9737" width="2.85546875" style="33" customWidth="1"/>
    <col min="9738" max="9738" width="11.42578125" style="33"/>
    <col min="9739" max="9740" width="7.7109375" style="33" customWidth="1"/>
    <col min="9741" max="9741" width="10.7109375" style="33" customWidth="1"/>
    <col min="9742" max="9742" width="6.7109375" style="33" customWidth="1"/>
    <col min="9743" max="9743" width="10.7109375" style="33" customWidth="1"/>
    <col min="9744" max="9979" width="11.42578125" style="33"/>
    <col min="9980" max="9980" width="9.42578125" style="33" customWidth="1"/>
    <col min="9981" max="9982" width="14.7109375" style="33" customWidth="1"/>
    <col min="9983" max="9983" width="18.28515625" style="33" customWidth="1"/>
    <col min="9984" max="9984" width="32" style="33" customWidth="1"/>
    <col min="9985" max="9985" width="12.85546875" style="33" customWidth="1"/>
    <col min="9986" max="9986" width="9.7109375" style="33" customWidth="1"/>
    <col min="9987" max="9987" width="13.42578125" style="33" customWidth="1"/>
    <col min="9988" max="9988" width="9.42578125" style="33" customWidth="1"/>
    <col min="9989" max="9989" width="14.7109375" style="33" customWidth="1"/>
    <col min="9990" max="9990" width="6.42578125" style="33" customWidth="1"/>
    <col min="9991" max="9991" width="9.5703125" style="33" customWidth="1"/>
    <col min="9992" max="9992" width="4.28515625" style="33" customWidth="1"/>
    <col min="9993" max="9993" width="2.85546875" style="33" customWidth="1"/>
    <col min="9994" max="9994" width="11.42578125" style="33"/>
    <col min="9995" max="9996" width="7.7109375" style="33" customWidth="1"/>
    <col min="9997" max="9997" width="10.7109375" style="33" customWidth="1"/>
    <col min="9998" max="9998" width="6.7109375" style="33" customWidth="1"/>
    <col min="9999" max="9999" width="10.7109375" style="33" customWidth="1"/>
    <col min="10000" max="10235" width="11.42578125" style="33"/>
    <col min="10236" max="10236" width="9.42578125" style="33" customWidth="1"/>
    <col min="10237" max="10238" width="14.7109375" style="33" customWidth="1"/>
    <col min="10239" max="10239" width="18.28515625" style="33" customWidth="1"/>
    <col min="10240" max="10240" width="32" style="33" customWidth="1"/>
    <col min="10241" max="10241" width="12.85546875" style="33" customWidth="1"/>
    <col min="10242" max="10242" width="9.7109375" style="33" customWidth="1"/>
    <col min="10243" max="10243" width="13.42578125" style="33" customWidth="1"/>
    <col min="10244" max="10244" width="9.42578125" style="33" customWidth="1"/>
    <col min="10245" max="10245" width="14.7109375" style="33" customWidth="1"/>
    <col min="10246" max="10246" width="6.42578125" style="33" customWidth="1"/>
    <col min="10247" max="10247" width="9.5703125" style="33" customWidth="1"/>
    <col min="10248" max="10248" width="4.28515625" style="33" customWidth="1"/>
    <col min="10249" max="10249" width="2.85546875" style="33" customWidth="1"/>
    <col min="10250" max="10250" width="11.42578125" style="33"/>
    <col min="10251" max="10252" width="7.7109375" style="33" customWidth="1"/>
    <col min="10253" max="10253" width="10.7109375" style="33" customWidth="1"/>
    <col min="10254" max="10254" width="6.7109375" style="33" customWidth="1"/>
    <col min="10255" max="10255" width="10.7109375" style="33" customWidth="1"/>
    <col min="10256" max="10491" width="11.42578125" style="33"/>
    <col min="10492" max="10492" width="9.42578125" style="33" customWidth="1"/>
    <col min="10493" max="10494" width="14.7109375" style="33" customWidth="1"/>
    <col min="10495" max="10495" width="18.28515625" style="33" customWidth="1"/>
    <col min="10496" max="10496" width="32" style="33" customWidth="1"/>
    <col min="10497" max="10497" width="12.85546875" style="33" customWidth="1"/>
    <col min="10498" max="10498" width="9.7109375" style="33" customWidth="1"/>
    <col min="10499" max="10499" width="13.42578125" style="33" customWidth="1"/>
    <col min="10500" max="10500" width="9.42578125" style="33" customWidth="1"/>
    <col min="10501" max="10501" width="14.7109375" style="33" customWidth="1"/>
    <col min="10502" max="10502" width="6.42578125" style="33" customWidth="1"/>
    <col min="10503" max="10503" width="9.5703125" style="33" customWidth="1"/>
    <col min="10504" max="10504" width="4.28515625" style="33" customWidth="1"/>
    <col min="10505" max="10505" width="2.85546875" style="33" customWidth="1"/>
    <col min="10506" max="10506" width="11.42578125" style="33"/>
    <col min="10507" max="10508" width="7.7109375" style="33" customWidth="1"/>
    <col min="10509" max="10509" width="10.7109375" style="33" customWidth="1"/>
    <col min="10510" max="10510" width="6.7109375" style="33" customWidth="1"/>
    <col min="10511" max="10511" width="10.7109375" style="33" customWidth="1"/>
    <col min="10512" max="10747" width="11.42578125" style="33"/>
    <col min="10748" max="10748" width="9.42578125" style="33" customWidth="1"/>
    <col min="10749" max="10750" width="14.7109375" style="33" customWidth="1"/>
    <col min="10751" max="10751" width="18.28515625" style="33" customWidth="1"/>
    <col min="10752" max="10752" width="32" style="33" customWidth="1"/>
    <col min="10753" max="10753" width="12.85546875" style="33" customWidth="1"/>
    <col min="10754" max="10754" width="9.7109375" style="33" customWidth="1"/>
    <col min="10755" max="10755" width="13.42578125" style="33" customWidth="1"/>
    <col min="10756" max="10756" width="9.42578125" style="33" customWidth="1"/>
    <col min="10757" max="10757" width="14.7109375" style="33" customWidth="1"/>
    <col min="10758" max="10758" width="6.42578125" style="33" customWidth="1"/>
    <col min="10759" max="10759" width="9.5703125" style="33" customWidth="1"/>
    <col min="10760" max="10760" width="4.28515625" style="33" customWidth="1"/>
    <col min="10761" max="10761" width="2.85546875" style="33" customWidth="1"/>
    <col min="10762" max="10762" width="11.42578125" style="33"/>
    <col min="10763" max="10764" width="7.7109375" style="33" customWidth="1"/>
    <col min="10765" max="10765" width="10.7109375" style="33" customWidth="1"/>
    <col min="10766" max="10766" width="6.7109375" style="33" customWidth="1"/>
    <col min="10767" max="10767" width="10.7109375" style="33" customWidth="1"/>
    <col min="10768" max="11003" width="11.42578125" style="33"/>
    <col min="11004" max="11004" width="9.42578125" style="33" customWidth="1"/>
    <col min="11005" max="11006" width="14.7109375" style="33" customWidth="1"/>
    <col min="11007" max="11007" width="18.28515625" style="33" customWidth="1"/>
    <col min="11008" max="11008" width="32" style="33" customWidth="1"/>
    <col min="11009" max="11009" width="12.85546875" style="33" customWidth="1"/>
    <col min="11010" max="11010" width="9.7109375" style="33" customWidth="1"/>
    <col min="11011" max="11011" width="13.42578125" style="33" customWidth="1"/>
    <col min="11012" max="11012" width="9.42578125" style="33" customWidth="1"/>
    <col min="11013" max="11013" width="14.7109375" style="33" customWidth="1"/>
    <col min="11014" max="11014" width="6.42578125" style="33" customWidth="1"/>
    <col min="11015" max="11015" width="9.5703125" style="33" customWidth="1"/>
    <col min="11016" max="11016" width="4.28515625" style="33" customWidth="1"/>
    <col min="11017" max="11017" width="2.85546875" style="33" customWidth="1"/>
    <col min="11018" max="11018" width="11.42578125" style="33"/>
    <col min="11019" max="11020" width="7.7109375" style="33" customWidth="1"/>
    <col min="11021" max="11021" width="10.7109375" style="33" customWidth="1"/>
    <col min="11022" max="11022" width="6.7109375" style="33" customWidth="1"/>
    <col min="11023" max="11023" width="10.7109375" style="33" customWidth="1"/>
    <col min="11024" max="11259" width="11.42578125" style="33"/>
    <col min="11260" max="11260" width="9.42578125" style="33" customWidth="1"/>
    <col min="11261" max="11262" width="14.7109375" style="33" customWidth="1"/>
    <col min="11263" max="11263" width="18.28515625" style="33" customWidth="1"/>
    <col min="11264" max="11264" width="32" style="33" customWidth="1"/>
    <col min="11265" max="11265" width="12.85546875" style="33" customWidth="1"/>
    <col min="11266" max="11266" width="9.7109375" style="33" customWidth="1"/>
    <col min="11267" max="11267" width="13.42578125" style="33" customWidth="1"/>
    <col min="11268" max="11268" width="9.42578125" style="33" customWidth="1"/>
    <col min="11269" max="11269" width="14.7109375" style="33" customWidth="1"/>
    <col min="11270" max="11270" width="6.42578125" style="33" customWidth="1"/>
    <col min="11271" max="11271" width="9.5703125" style="33" customWidth="1"/>
    <col min="11272" max="11272" width="4.28515625" style="33" customWidth="1"/>
    <col min="11273" max="11273" width="2.85546875" style="33" customWidth="1"/>
    <col min="11274" max="11274" width="11.42578125" style="33"/>
    <col min="11275" max="11276" width="7.7109375" style="33" customWidth="1"/>
    <col min="11277" max="11277" width="10.7109375" style="33" customWidth="1"/>
    <col min="11278" max="11278" width="6.7109375" style="33" customWidth="1"/>
    <col min="11279" max="11279" width="10.7109375" style="33" customWidth="1"/>
    <col min="11280" max="11515" width="11.42578125" style="33"/>
    <col min="11516" max="11516" width="9.42578125" style="33" customWidth="1"/>
    <col min="11517" max="11518" width="14.7109375" style="33" customWidth="1"/>
    <col min="11519" max="11519" width="18.28515625" style="33" customWidth="1"/>
    <col min="11520" max="11520" width="32" style="33" customWidth="1"/>
    <col min="11521" max="11521" width="12.85546875" style="33" customWidth="1"/>
    <col min="11522" max="11522" width="9.7109375" style="33" customWidth="1"/>
    <col min="11523" max="11523" width="13.42578125" style="33" customWidth="1"/>
    <col min="11524" max="11524" width="9.42578125" style="33" customWidth="1"/>
    <col min="11525" max="11525" width="14.7109375" style="33" customWidth="1"/>
    <col min="11526" max="11526" width="6.42578125" style="33" customWidth="1"/>
    <col min="11527" max="11527" width="9.5703125" style="33" customWidth="1"/>
    <col min="11528" max="11528" width="4.28515625" style="33" customWidth="1"/>
    <col min="11529" max="11529" width="2.85546875" style="33" customWidth="1"/>
    <col min="11530" max="11530" width="11.42578125" style="33"/>
    <col min="11531" max="11532" width="7.7109375" style="33" customWidth="1"/>
    <col min="11533" max="11533" width="10.7109375" style="33" customWidth="1"/>
    <col min="11534" max="11534" width="6.7109375" style="33" customWidth="1"/>
    <col min="11535" max="11535" width="10.7109375" style="33" customWidth="1"/>
    <col min="11536" max="11771" width="11.42578125" style="33"/>
    <col min="11772" max="11772" width="9.42578125" style="33" customWidth="1"/>
    <col min="11773" max="11774" width="14.7109375" style="33" customWidth="1"/>
    <col min="11775" max="11775" width="18.28515625" style="33" customWidth="1"/>
    <col min="11776" max="11776" width="32" style="33" customWidth="1"/>
    <col min="11777" max="11777" width="12.85546875" style="33" customWidth="1"/>
    <col min="11778" max="11778" width="9.7109375" style="33" customWidth="1"/>
    <col min="11779" max="11779" width="13.42578125" style="33" customWidth="1"/>
    <col min="11780" max="11780" width="9.42578125" style="33" customWidth="1"/>
    <col min="11781" max="11781" width="14.7109375" style="33" customWidth="1"/>
    <col min="11782" max="11782" width="6.42578125" style="33" customWidth="1"/>
    <col min="11783" max="11783" width="9.5703125" style="33" customWidth="1"/>
    <col min="11784" max="11784" width="4.28515625" style="33" customWidth="1"/>
    <col min="11785" max="11785" width="2.85546875" style="33" customWidth="1"/>
    <col min="11786" max="11786" width="11.42578125" style="33"/>
    <col min="11787" max="11788" width="7.7109375" style="33" customWidth="1"/>
    <col min="11789" max="11789" width="10.7109375" style="33" customWidth="1"/>
    <col min="11790" max="11790" width="6.7109375" style="33" customWidth="1"/>
    <col min="11791" max="11791" width="10.7109375" style="33" customWidth="1"/>
    <col min="11792" max="12027" width="11.42578125" style="33"/>
    <col min="12028" max="12028" width="9.42578125" style="33" customWidth="1"/>
    <col min="12029" max="12030" width="14.7109375" style="33" customWidth="1"/>
    <col min="12031" max="12031" width="18.28515625" style="33" customWidth="1"/>
    <col min="12032" max="12032" width="32" style="33" customWidth="1"/>
    <col min="12033" max="12033" width="12.85546875" style="33" customWidth="1"/>
    <col min="12034" max="12034" width="9.7109375" style="33" customWidth="1"/>
    <col min="12035" max="12035" width="13.42578125" style="33" customWidth="1"/>
    <col min="12036" max="12036" width="9.42578125" style="33" customWidth="1"/>
    <col min="12037" max="12037" width="14.7109375" style="33" customWidth="1"/>
    <col min="12038" max="12038" width="6.42578125" style="33" customWidth="1"/>
    <col min="12039" max="12039" width="9.5703125" style="33" customWidth="1"/>
    <col min="12040" max="12040" width="4.28515625" style="33" customWidth="1"/>
    <col min="12041" max="12041" width="2.85546875" style="33" customWidth="1"/>
    <col min="12042" max="12042" width="11.42578125" style="33"/>
    <col min="12043" max="12044" width="7.7109375" style="33" customWidth="1"/>
    <col min="12045" max="12045" width="10.7109375" style="33" customWidth="1"/>
    <col min="12046" max="12046" width="6.7109375" style="33" customWidth="1"/>
    <col min="12047" max="12047" width="10.7109375" style="33" customWidth="1"/>
    <col min="12048" max="12283" width="11.42578125" style="33"/>
    <col min="12284" max="12284" width="9.42578125" style="33" customWidth="1"/>
    <col min="12285" max="12286" width="14.7109375" style="33" customWidth="1"/>
    <col min="12287" max="12287" width="18.28515625" style="33" customWidth="1"/>
    <col min="12288" max="12288" width="32" style="33" customWidth="1"/>
    <col min="12289" max="12289" width="12.85546875" style="33" customWidth="1"/>
    <col min="12290" max="12290" width="9.7109375" style="33" customWidth="1"/>
    <col min="12291" max="12291" width="13.42578125" style="33" customWidth="1"/>
    <col min="12292" max="12292" width="9.42578125" style="33" customWidth="1"/>
    <col min="12293" max="12293" width="14.7109375" style="33" customWidth="1"/>
    <col min="12294" max="12294" width="6.42578125" style="33" customWidth="1"/>
    <col min="12295" max="12295" width="9.5703125" style="33" customWidth="1"/>
    <col min="12296" max="12296" width="4.28515625" style="33" customWidth="1"/>
    <col min="12297" max="12297" width="2.85546875" style="33" customWidth="1"/>
    <col min="12298" max="12298" width="11.42578125" style="33"/>
    <col min="12299" max="12300" width="7.7109375" style="33" customWidth="1"/>
    <col min="12301" max="12301" width="10.7109375" style="33" customWidth="1"/>
    <col min="12302" max="12302" width="6.7109375" style="33" customWidth="1"/>
    <col min="12303" max="12303" width="10.7109375" style="33" customWidth="1"/>
    <col min="12304" max="12539" width="11.42578125" style="33"/>
    <col min="12540" max="12540" width="9.42578125" style="33" customWidth="1"/>
    <col min="12541" max="12542" width="14.7109375" style="33" customWidth="1"/>
    <col min="12543" max="12543" width="18.28515625" style="33" customWidth="1"/>
    <col min="12544" max="12544" width="32" style="33" customWidth="1"/>
    <col min="12545" max="12545" width="12.85546875" style="33" customWidth="1"/>
    <col min="12546" max="12546" width="9.7109375" style="33" customWidth="1"/>
    <col min="12547" max="12547" width="13.42578125" style="33" customWidth="1"/>
    <col min="12548" max="12548" width="9.42578125" style="33" customWidth="1"/>
    <col min="12549" max="12549" width="14.7109375" style="33" customWidth="1"/>
    <col min="12550" max="12550" width="6.42578125" style="33" customWidth="1"/>
    <col min="12551" max="12551" width="9.5703125" style="33" customWidth="1"/>
    <col min="12552" max="12552" width="4.28515625" style="33" customWidth="1"/>
    <col min="12553" max="12553" width="2.85546875" style="33" customWidth="1"/>
    <col min="12554" max="12554" width="11.42578125" style="33"/>
    <col min="12555" max="12556" width="7.7109375" style="33" customWidth="1"/>
    <col min="12557" max="12557" width="10.7109375" style="33" customWidth="1"/>
    <col min="12558" max="12558" width="6.7109375" style="33" customWidth="1"/>
    <col min="12559" max="12559" width="10.7109375" style="33" customWidth="1"/>
    <col min="12560" max="12795" width="11.42578125" style="33"/>
    <col min="12796" max="12796" width="9.42578125" style="33" customWidth="1"/>
    <col min="12797" max="12798" width="14.7109375" style="33" customWidth="1"/>
    <col min="12799" max="12799" width="18.28515625" style="33" customWidth="1"/>
    <col min="12800" max="12800" width="32" style="33" customWidth="1"/>
    <col min="12801" max="12801" width="12.85546875" style="33" customWidth="1"/>
    <col min="12802" max="12802" width="9.7109375" style="33" customWidth="1"/>
    <col min="12803" max="12803" width="13.42578125" style="33" customWidth="1"/>
    <col min="12804" max="12804" width="9.42578125" style="33" customWidth="1"/>
    <col min="12805" max="12805" width="14.7109375" style="33" customWidth="1"/>
    <col min="12806" max="12806" width="6.42578125" style="33" customWidth="1"/>
    <col min="12807" max="12807" width="9.5703125" style="33" customWidth="1"/>
    <col min="12808" max="12808" width="4.28515625" style="33" customWidth="1"/>
    <col min="12809" max="12809" width="2.85546875" style="33" customWidth="1"/>
    <col min="12810" max="12810" width="11.42578125" style="33"/>
    <col min="12811" max="12812" width="7.7109375" style="33" customWidth="1"/>
    <col min="12813" max="12813" width="10.7109375" style="33" customWidth="1"/>
    <col min="12814" max="12814" width="6.7109375" style="33" customWidth="1"/>
    <col min="12815" max="12815" width="10.7109375" style="33" customWidth="1"/>
    <col min="12816" max="13051" width="11.42578125" style="33"/>
    <col min="13052" max="13052" width="9.42578125" style="33" customWidth="1"/>
    <col min="13053" max="13054" width="14.7109375" style="33" customWidth="1"/>
    <col min="13055" max="13055" width="18.28515625" style="33" customWidth="1"/>
    <col min="13056" max="13056" width="32" style="33" customWidth="1"/>
    <col min="13057" max="13057" width="12.85546875" style="33" customWidth="1"/>
    <col min="13058" max="13058" width="9.7109375" style="33" customWidth="1"/>
    <col min="13059" max="13059" width="13.42578125" style="33" customWidth="1"/>
    <col min="13060" max="13060" width="9.42578125" style="33" customWidth="1"/>
    <col min="13061" max="13061" width="14.7109375" style="33" customWidth="1"/>
    <col min="13062" max="13062" width="6.42578125" style="33" customWidth="1"/>
    <col min="13063" max="13063" width="9.5703125" style="33" customWidth="1"/>
    <col min="13064" max="13064" width="4.28515625" style="33" customWidth="1"/>
    <col min="13065" max="13065" width="2.85546875" style="33" customWidth="1"/>
    <col min="13066" max="13066" width="11.42578125" style="33"/>
    <col min="13067" max="13068" width="7.7109375" style="33" customWidth="1"/>
    <col min="13069" max="13069" width="10.7109375" style="33" customWidth="1"/>
    <col min="13070" max="13070" width="6.7109375" style="33" customWidth="1"/>
    <col min="13071" max="13071" width="10.7109375" style="33" customWidth="1"/>
    <col min="13072" max="13307" width="11.42578125" style="33"/>
    <col min="13308" max="13308" width="9.42578125" style="33" customWidth="1"/>
    <col min="13309" max="13310" width="14.7109375" style="33" customWidth="1"/>
    <col min="13311" max="13311" width="18.28515625" style="33" customWidth="1"/>
    <col min="13312" max="13312" width="32" style="33" customWidth="1"/>
    <col min="13313" max="13313" width="12.85546875" style="33" customWidth="1"/>
    <col min="13314" max="13314" width="9.7109375" style="33" customWidth="1"/>
    <col min="13315" max="13315" width="13.42578125" style="33" customWidth="1"/>
    <col min="13316" max="13316" width="9.42578125" style="33" customWidth="1"/>
    <col min="13317" max="13317" width="14.7109375" style="33" customWidth="1"/>
    <col min="13318" max="13318" width="6.42578125" style="33" customWidth="1"/>
    <col min="13319" max="13319" width="9.5703125" style="33" customWidth="1"/>
    <col min="13320" max="13320" width="4.28515625" style="33" customWidth="1"/>
    <col min="13321" max="13321" width="2.85546875" style="33" customWidth="1"/>
    <col min="13322" max="13322" width="11.42578125" style="33"/>
    <col min="13323" max="13324" width="7.7109375" style="33" customWidth="1"/>
    <col min="13325" max="13325" width="10.7109375" style="33" customWidth="1"/>
    <col min="13326" max="13326" width="6.7109375" style="33" customWidth="1"/>
    <col min="13327" max="13327" width="10.7109375" style="33" customWidth="1"/>
    <col min="13328" max="13563" width="11.42578125" style="33"/>
    <col min="13564" max="13564" width="9.42578125" style="33" customWidth="1"/>
    <col min="13565" max="13566" width="14.7109375" style="33" customWidth="1"/>
    <col min="13567" max="13567" width="18.28515625" style="33" customWidth="1"/>
    <col min="13568" max="13568" width="32" style="33" customWidth="1"/>
    <col min="13569" max="13569" width="12.85546875" style="33" customWidth="1"/>
    <col min="13570" max="13570" width="9.7109375" style="33" customWidth="1"/>
    <col min="13571" max="13571" width="13.42578125" style="33" customWidth="1"/>
    <col min="13572" max="13572" width="9.42578125" style="33" customWidth="1"/>
    <col min="13573" max="13573" width="14.7109375" style="33" customWidth="1"/>
    <col min="13574" max="13574" width="6.42578125" style="33" customWidth="1"/>
    <col min="13575" max="13575" width="9.5703125" style="33" customWidth="1"/>
    <col min="13576" max="13576" width="4.28515625" style="33" customWidth="1"/>
    <col min="13577" max="13577" width="2.85546875" style="33" customWidth="1"/>
    <col min="13578" max="13578" width="11.42578125" style="33"/>
    <col min="13579" max="13580" width="7.7109375" style="33" customWidth="1"/>
    <col min="13581" max="13581" width="10.7109375" style="33" customWidth="1"/>
    <col min="13582" max="13582" width="6.7109375" style="33" customWidth="1"/>
    <col min="13583" max="13583" width="10.7109375" style="33" customWidth="1"/>
    <col min="13584" max="13819" width="11.42578125" style="33"/>
    <col min="13820" max="13820" width="9.42578125" style="33" customWidth="1"/>
    <col min="13821" max="13822" width="14.7109375" style="33" customWidth="1"/>
    <col min="13823" max="13823" width="18.28515625" style="33" customWidth="1"/>
    <col min="13824" max="13824" width="32" style="33" customWidth="1"/>
    <col min="13825" max="13825" width="12.85546875" style="33" customWidth="1"/>
    <col min="13826" max="13826" width="9.7109375" style="33" customWidth="1"/>
    <col min="13827" max="13827" width="13.42578125" style="33" customWidth="1"/>
    <col min="13828" max="13828" width="9.42578125" style="33" customWidth="1"/>
    <col min="13829" max="13829" width="14.7109375" style="33" customWidth="1"/>
    <col min="13830" max="13830" width="6.42578125" style="33" customWidth="1"/>
    <col min="13831" max="13831" width="9.5703125" style="33" customWidth="1"/>
    <col min="13832" max="13832" width="4.28515625" style="33" customWidth="1"/>
    <col min="13833" max="13833" width="2.85546875" style="33" customWidth="1"/>
    <col min="13834" max="13834" width="11.42578125" style="33"/>
    <col min="13835" max="13836" width="7.7109375" style="33" customWidth="1"/>
    <col min="13837" max="13837" width="10.7109375" style="33" customWidth="1"/>
    <col min="13838" max="13838" width="6.7109375" style="33" customWidth="1"/>
    <col min="13839" max="13839" width="10.7109375" style="33" customWidth="1"/>
    <col min="13840" max="14075" width="11.42578125" style="33"/>
    <col min="14076" max="14076" width="9.42578125" style="33" customWidth="1"/>
    <col min="14077" max="14078" width="14.7109375" style="33" customWidth="1"/>
    <col min="14079" max="14079" width="18.28515625" style="33" customWidth="1"/>
    <col min="14080" max="14080" width="32" style="33" customWidth="1"/>
    <col min="14081" max="14081" width="12.85546875" style="33" customWidth="1"/>
    <col min="14082" max="14082" width="9.7109375" style="33" customWidth="1"/>
    <col min="14083" max="14083" width="13.42578125" style="33" customWidth="1"/>
    <col min="14084" max="14084" width="9.42578125" style="33" customWidth="1"/>
    <col min="14085" max="14085" width="14.7109375" style="33" customWidth="1"/>
    <col min="14086" max="14086" width="6.42578125" style="33" customWidth="1"/>
    <col min="14087" max="14087" width="9.5703125" style="33" customWidth="1"/>
    <col min="14088" max="14088" width="4.28515625" style="33" customWidth="1"/>
    <col min="14089" max="14089" width="2.85546875" style="33" customWidth="1"/>
    <col min="14090" max="14090" width="11.42578125" style="33"/>
    <col min="14091" max="14092" width="7.7109375" style="33" customWidth="1"/>
    <col min="14093" max="14093" width="10.7109375" style="33" customWidth="1"/>
    <col min="14094" max="14094" width="6.7109375" style="33" customWidth="1"/>
    <col min="14095" max="14095" width="10.7109375" style="33" customWidth="1"/>
    <col min="14096" max="14331" width="11.42578125" style="33"/>
    <col min="14332" max="14332" width="9.42578125" style="33" customWidth="1"/>
    <col min="14333" max="14334" width="14.7109375" style="33" customWidth="1"/>
    <col min="14335" max="14335" width="18.28515625" style="33" customWidth="1"/>
    <col min="14336" max="14336" width="32" style="33" customWidth="1"/>
    <col min="14337" max="14337" width="12.85546875" style="33" customWidth="1"/>
    <col min="14338" max="14338" width="9.7109375" style="33" customWidth="1"/>
    <col min="14339" max="14339" width="13.42578125" style="33" customWidth="1"/>
    <col min="14340" max="14340" width="9.42578125" style="33" customWidth="1"/>
    <col min="14341" max="14341" width="14.7109375" style="33" customWidth="1"/>
    <col min="14342" max="14342" width="6.42578125" style="33" customWidth="1"/>
    <col min="14343" max="14343" width="9.5703125" style="33" customWidth="1"/>
    <col min="14344" max="14344" width="4.28515625" style="33" customWidth="1"/>
    <col min="14345" max="14345" width="2.85546875" style="33" customWidth="1"/>
    <col min="14346" max="14346" width="11.42578125" style="33"/>
    <col min="14347" max="14348" width="7.7109375" style="33" customWidth="1"/>
    <col min="14349" max="14349" width="10.7109375" style="33" customWidth="1"/>
    <col min="14350" max="14350" width="6.7109375" style="33" customWidth="1"/>
    <col min="14351" max="14351" width="10.7109375" style="33" customWidth="1"/>
    <col min="14352" max="14587" width="11.42578125" style="33"/>
    <col min="14588" max="14588" width="9.42578125" style="33" customWidth="1"/>
    <col min="14589" max="14590" width="14.7109375" style="33" customWidth="1"/>
    <col min="14591" max="14591" width="18.28515625" style="33" customWidth="1"/>
    <col min="14592" max="14592" width="32" style="33" customWidth="1"/>
    <col min="14593" max="14593" width="12.85546875" style="33" customWidth="1"/>
    <col min="14594" max="14594" width="9.7109375" style="33" customWidth="1"/>
    <col min="14595" max="14595" width="13.42578125" style="33" customWidth="1"/>
    <col min="14596" max="14596" width="9.42578125" style="33" customWidth="1"/>
    <col min="14597" max="14597" width="14.7109375" style="33" customWidth="1"/>
    <col min="14598" max="14598" width="6.42578125" style="33" customWidth="1"/>
    <col min="14599" max="14599" width="9.5703125" style="33" customWidth="1"/>
    <col min="14600" max="14600" width="4.28515625" style="33" customWidth="1"/>
    <col min="14601" max="14601" width="2.85546875" style="33" customWidth="1"/>
    <col min="14602" max="14602" width="11.42578125" style="33"/>
    <col min="14603" max="14604" width="7.7109375" style="33" customWidth="1"/>
    <col min="14605" max="14605" width="10.7109375" style="33" customWidth="1"/>
    <col min="14606" max="14606" width="6.7109375" style="33" customWidth="1"/>
    <col min="14607" max="14607" width="10.7109375" style="33" customWidth="1"/>
    <col min="14608" max="14843" width="11.42578125" style="33"/>
    <col min="14844" max="14844" width="9.42578125" style="33" customWidth="1"/>
    <col min="14845" max="14846" width="14.7109375" style="33" customWidth="1"/>
    <col min="14847" max="14847" width="18.28515625" style="33" customWidth="1"/>
    <col min="14848" max="14848" width="32" style="33" customWidth="1"/>
    <col min="14849" max="14849" width="12.85546875" style="33" customWidth="1"/>
    <col min="14850" max="14850" width="9.7109375" style="33" customWidth="1"/>
    <col min="14851" max="14851" width="13.42578125" style="33" customWidth="1"/>
    <col min="14852" max="14852" width="9.42578125" style="33" customWidth="1"/>
    <col min="14853" max="14853" width="14.7109375" style="33" customWidth="1"/>
    <col min="14854" max="14854" width="6.42578125" style="33" customWidth="1"/>
    <col min="14855" max="14855" width="9.5703125" style="33" customWidth="1"/>
    <col min="14856" max="14856" width="4.28515625" style="33" customWidth="1"/>
    <col min="14857" max="14857" width="2.85546875" style="33" customWidth="1"/>
    <col min="14858" max="14858" width="11.42578125" style="33"/>
    <col min="14859" max="14860" width="7.7109375" style="33" customWidth="1"/>
    <col min="14861" max="14861" width="10.7109375" style="33" customWidth="1"/>
    <col min="14862" max="14862" width="6.7109375" style="33" customWidth="1"/>
    <col min="14863" max="14863" width="10.7109375" style="33" customWidth="1"/>
    <col min="14864" max="15099" width="11.42578125" style="33"/>
    <col min="15100" max="15100" width="9.42578125" style="33" customWidth="1"/>
    <col min="15101" max="15102" width="14.7109375" style="33" customWidth="1"/>
    <col min="15103" max="15103" width="18.28515625" style="33" customWidth="1"/>
    <col min="15104" max="15104" width="32" style="33" customWidth="1"/>
    <col min="15105" max="15105" width="12.85546875" style="33" customWidth="1"/>
    <col min="15106" max="15106" width="9.7109375" style="33" customWidth="1"/>
    <col min="15107" max="15107" width="13.42578125" style="33" customWidth="1"/>
    <col min="15108" max="15108" width="9.42578125" style="33" customWidth="1"/>
    <col min="15109" max="15109" width="14.7109375" style="33" customWidth="1"/>
    <col min="15110" max="15110" width="6.42578125" style="33" customWidth="1"/>
    <col min="15111" max="15111" width="9.5703125" style="33" customWidth="1"/>
    <col min="15112" max="15112" width="4.28515625" style="33" customWidth="1"/>
    <col min="15113" max="15113" width="2.85546875" style="33" customWidth="1"/>
    <col min="15114" max="15114" width="11.42578125" style="33"/>
    <col min="15115" max="15116" width="7.7109375" style="33" customWidth="1"/>
    <col min="15117" max="15117" width="10.7109375" style="33" customWidth="1"/>
    <col min="15118" max="15118" width="6.7109375" style="33" customWidth="1"/>
    <col min="15119" max="15119" width="10.7109375" style="33" customWidth="1"/>
    <col min="15120" max="15355" width="11.42578125" style="33"/>
    <col min="15356" max="15356" width="9.42578125" style="33" customWidth="1"/>
    <col min="15357" max="15358" width="14.7109375" style="33" customWidth="1"/>
    <col min="15359" max="15359" width="18.28515625" style="33" customWidth="1"/>
    <col min="15360" max="15360" width="32" style="33" customWidth="1"/>
    <col min="15361" max="15361" width="12.85546875" style="33" customWidth="1"/>
    <col min="15362" max="15362" width="9.7109375" style="33" customWidth="1"/>
    <col min="15363" max="15363" width="13.42578125" style="33" customWidth="1"/>
    <col min="15364" max="15364" width="9.42578125" style="33" customWidth="1"/>
    <col min="15365" max="15365" width="14.7109375" style="33" customWidth="1"/>
    <col min="15366" max="15366" width="6.42578125" style="33" customWidth="1"/>
    <col min="15367" max="15367" width="9.5703125" style="33" customWidth="1"/>
    <col min="15368" max="15368" width="4.28515625" style="33" customWidth="1"/>
    <col min="15369" max="15369" width="2.85546875" style="33" customWidth="1"/>
    <col min="15370" max="15370" width="11.42578125" style="33"/>
    <col min="15371" max="15372" width="7.7109375" style="33" customWidth="1"/>
    <col min="15373" max="15373" width="10.7109375" style="33" customWidth="1"/>
    <col min="15374" max="15374" width="6.7109375" style="33" customWidth="1"/>
    <col min="15375" max="15375" width="10.7109375" style="33" customWidth="1"/>
    <col min="15376" max="15611" width="11.42578125" style="33"/>
    <col min="15612" max="15612" width="9.42578125" style="33" customWidth="1"/>
    <col min="15613" max="15614" width="14.7109375" style="33" customWidth="1"/>
    <col min="15615" max="15615" width="18.28515625" style="33" customWidth="1"/>
    <col min="15616" max="15616" width="32" style="33" customWidth="1"/>
    <col min="15617" max="15617" width="12.85546875" style="33" customWidth="1"/>
    <col min="15618" max="15618" width="9.7109375" style="33" customWidth="1"/>
    <col min="15619" max="15619" width="13.42578125" style="33" customWidth="1"/>
    <col min="15620" max="15620" width="9.42578125" style="33" customWidth="1"/>
    <col min="15621" max="15621" width="14.7109375" style="33" customWidth="1"/>
    <col min="15622" max="15622" width="6.42578125" style="33" customWidth="1"/>
    <col min="15623" max="15623" width="9.5703125" style="33" customWidth="1"/>
    <col min="15624" max="15624" width="4.28515625" style="33" customWidth="1"/>
    <col min="15625" max="15625" width="2.85546875" style="33" customWidth="1"/>
    <col min="15626" max="15626" width="11.42578125" style="33"/>
    <col min="15627" max="15628" width="7.7109375" style="33" customWidth="1"/>
    <col min="15629" max="15629" width="10.7109375" style="33" customWidth="1"/>
    <col min="15630" max="15630" width="6.7109375" style="33" customWidth="1"/>
    <col min="15631" max="15631" width="10.7109375" style="33" customWidth="1"/>
    <col min="15632" max="15867" width="11.42578125" style="33"/>
    <col min="15868" max="15868" width="9.42578125" style="33" customWidth="1"/>
    <col min="15869" max="15870" width="14.7109375" style="33" customWidth="1"/>
    <col min="15871" max="15871" width="18.28515625" style="33" customWidth="1"/>
    <col min="15872" max="15872" width="32" style="33" customWidth="1"/>
    <col min="15873" max="15873" width="12.85546875" style="33" customWidth="1"/>
    <col min="15874" max="15874" width="9.7109375" style="33" customWidth="1"/>
    <col min="15875" max="15875" width="13.42578125" style="33" customWidth="1"/>
    <col min="15876" max="15876" width="9.42578125" style="33" customWidth="1"/>
    <col min="15877" max="15877" width="14.7109375" style="33" customWidth="1"/>
    <col min="15878" max="15878" width="6.42578125" style="33" customWidth="1"/>
    <col min="15879" max="15879" width="9.5703125" style="33" customWidth="1"/>
    <col min="15880" max="15880" width="4.28515625" style="33" customWidth="1"/>
    <col min="15881" max="15881" width="2.85546875" style="33" customWidth="1"/>
    <col min="15882" max="15882" width="11.42578125" style="33"/>
    <col min="15883" max="15884" width="7.7109375" style="33" customWidth="1"/>
    <col min="15885" max="15885" width="10.7109375" style="33" customWidth="1"/>
    <col min="15886" max="15886" width="6.7109375" style="33" customWidth="1"/>
    <col min="15887" max="15887" width="10.7109375" style="33" customWidth="1"/>
    <col min="15888" max="16123" width="11.42578125" style="33"/>
    <col min="16124" max="16124" width="9.42578125" style="33" customWidth="1"/>
    <col min="16125" max="16126" width="14.7109375" style="33" customWidth="1"/>
    <col min="16127" max="16127" width="18.28515625" style="33" customWidth="1"/>
    <col min="16128" max="16128" width="32" style="33" customWidth="1"/>
    <col min="16129" max="16129" width="12.85546875" style="33" customWidth="1"/>
    <col min="16130" max="16130" width="9.7109375" style="33" customWidth="1"/>
    <col min="16131" max="16131" width="13.42578125" style="33" customWidth="1"/>
    <col min="16132" max="16132" width="9.42578125" style="33" customWidth="1"/>
    <col min="16133" max="16133" width="14.7109375" style="33" customWidth="1"/>
    <col min="16134" max="16134" width="6.42578125" style="33" customWidth="1"/>
    <col min="16135" max="16135" width="9.5703125" style="33" customWidth="1"/>
    <col min="16136" max="16136" width="4.28515625" style="33" customWidth="1"/>
    <col min="16137" max="16137" width="2.85546875" style="33" customWidth="1"/>
    <col min="16138" max="16138" width="11.42578125" style="33"/>
    <col min="16139" max="16140" width="7.7109375" style="33" customWidth="1"/>
    <col min="16141" max="16141" width="10.7109375" style="33" customWidth="1"/>
    <col min="16142" max="16142" width="6.7109375" style="33" customWidth="1"/>
    <col min="16143" max="16143" width="10.7109375" style="33" customWidth="1"/>
    <col min="16144" max="16384" width="11.42578125" style="33"/>
  </cols>
  <sheetData>
    <row r="2" spans="1:23" ht="15" customHeight="1" x14ac:dyDescent="0.25">
      <c r="A2" s="219" t="s">
        <v>287</v>
      </c>
      <c r="B2" s="219"/>
      <c r="C2" s="219"/>
      <c r="D2" s="219"/>
      <c r="E2" s="219"/>
      <c r="F2" s="219"/>
      <c r="G2" s="219"/>
      <c r="H2" s="219"/>
      <c r="I2" s="219"/>
      <c r="J2" s="219"/>
      <c r="K2" s="219"/>
      <c r="L2" s="219"/>
      <c r="M2" s="219"/>
      <c r="N2" s="219"/>
      <c r="O2" s="219"/>
      <c r="W2" s="33" t="s">
        <v>349</v>
      </c>
    </row>
    <row r="3" spans="1:23" ht="18" x14ac:dyDescent="0.25">
      <c r="A3" s="232" t="s">
        <v>876</v>
      </c>
      <c r="B3" s="232"/>
      <c r="C3" s="232"/>
      <c r="D3" s="232"/>
      <c r="E3" s="232"/>
      <c r="F3" s="232"/>
      <c r="G3" s="232"/>
      <c r="H3" s="232"/>
      <c r="I3" s="232"/>
      <c r="J3" s="232"/>
      <c r="K3" s="232"/>
      <c r="L3" s="232"/>
      <c r="M3" s="232"/>
      <c r="N3" s="232"/>
      <c r="O3" s="232"/>
    </row>
    <row r="4" spans="1:23" ht="20.25" x14ac:dyDescent="0.3">
      <c r="A4" s="34" t="s">
        <v>288</v>
      </c>
      <c r="B4" s="79"/>
      <c r="C4" s="79"/>
    </row>
    <row r="5" spans="1:23" ht="15.75" customHeight="1" x14ac:dyDescent="0.2">
      <c r="A5" s="80" t="s">
        <v>289</v>
      </c>
      <c r="C5" s="30">
        <v>240069</v>
      </c>
      <c r="E5" s="80" t="s">
        <v>291</v>
      </c>
      <c r="G5" s="33">
        <f>VLOOKUP(C5,ie_sec!A4:AL165,6,FALSE)</f>
        <v>0</v>
      </c>
      <c r="I5" s="80" t="s">
        <v>324</v>
      </c>
      <c r="K5" s="33">
        <f>VLOOKUP(C5,ie_sec!A4:AL165,14,FALSE)</f>
        <v>0</v>
      </c>
    </row>
    <row r="6" spans="1:23" ht="15.75" customHeight="1" x14ac:dyDescent="0.2">
      <c r="A6" s="80" t="s">
        <v>290</v>
      </c>
      <c r="C6" s="33" t="str">
        <f>VLOOKUP(C5,ie_sec!A4:AL165,10,FALSE)</f>
        <v>CETPRO PUNO</v>
      </c>
      <c r="E6" s="80" t="s">
        <v>322</v>
      </c>
      <c r="G6" s="33">
        <f>VLOOKUP(C5,ie_sec!A4:AL165,7,FALSE)</f>
        <v>0</v>
      </c>
      <c r="H6" s="80"/>
      <c r="I6" s="80" t="s">
        <v>875</v>
      </c>
      <c r="K6" s="33">
        <f>VLOOKUP(C5,ie_sec!A4:AL165,21,FALSE)</f>
        <v>0</v>
      </c>
    </row>
    <row r="7" spans="1:23" ht="15.75" customHeight="1" x14ac:dyDescent="0.2">
      <c r="A7" s="80" t="s">
        <v>321</v>
      </c>
      <c r="C7" s="33" t="str">
        <f>UPPER(VLOOKUP(C5,ie_sec!A4:AL165,11,FALSE))</f>
        <v>CETPRO</v>
      </c>
      <c r="E7" s="80" t="s">
        <v>872</v>
      </c>
      <c r="G7" s="81"/>
      <c r="I7" s="80" t="s">
        <v>323</v>
      </c>
      <c r="K7" s="33">
        <f>VLOOKUP(C5,ie_sec!A4:AL165,22,FALSE)</f>
        <v>0</v>
      </c>
    </row>
    <row r="8" spans="1:23" ht="15.75" x14ac:dyDescent="0.25">
      <c r="A8" s="80" t="s">
        <v>320</v>
      </c>
      <c r="B8" s="82"/>
      <c r="C8" s="33" t="str">
        <f>UPPER(VLOOKUP(C5,ie_sec!A4:AL165,12,FALSE))</f>
        <v>EDUCACIÓN TÉCNICO PRODUTIVA</v>
      </c>
      <c r="D8" s="82"/>
      <c r="E8" s="80" t="s">
        <v>873</v>
      </c>
      <c r="G8" s="81" t="str">
        <f>VLOOKUP(C5,ie_sec!A4:AL165,36,FALSE)</f>
        <v xml:space="preserve">, , , , </v>
      </c>
      <c r="H8" s="82"/>
      <c r="I8" s="80" t="s">
        <v>328</v>
      </c>
      <c r="K8" s="33">
        <f>COUNTIF(data!F3:F2549,Anexo_01!C5)</f>
        <v>42</v>
      </c>
      <c r="L8" s="82"/>
      <c r="M8" s="82"/>
      <c r="N8" s="82"/>
      <c r="P8" s="106"/>
      <c r="Q8" s="147">
        <v>30</v>
      </c>
      <c r="R8" s="82"/>
      <c r="S8" s="82"/>
    </row>
    <row r="9" spans="1:23" ht="13.5" thickBot="1" x14ac:dyDescent="0.25"/>
    <row r="10" spans="1:23" s="35" customFormat="1" ht="18" customHeight="1" x14ac:dyDescent="0.25">
      <c r="A10" s="83"/>
      <c r="B10" s="84"/>
      <c r="C10" s="85" t="s">
        <v>870</v>
      </c>
      <c r="D10" s="213" t="s">
        <v>874</v>
      </c>
      <c r="E10" s="214"/>
      <c r="F10" s="214"/>
      <c r="G10" s="214"/>
      <c r="H10" s="214"/>
      <c r="I10" s="214"/>
      <c r="J10" s="214"/>
      <c r="K10" s="214"/>
      <c r="L10" s="214"/>
      <c r="M10" s="214"/>
      <c r="N10" s="214"/>
      <c r="O10" s="214"/>
      <c r="P10" s="215"/>
      <c r="Q10" s="211" t="s">
        <v>297</v>
      </c>
    </row>
    <row r="11" spans="1:23" s="35" customFormat="1" ht="70.5" customHeight="1" thickBot="1" x14ac:dyDescent="0.3">
      <c r="A11" s="86" t="s">
        <v>298</v>
      </c>
      <c r="B11" s="87"/>
      <c r="C11" s="87"/>
      <c r="D11" s="148" t="s">
        <v>353</v>
      </c>
      <c r="E11" s="148" t="s">
        <v>354</v>
      </c>
      <c r="F11" s="148" t="s">
        <v>355</v>
      </c>
      <c r="G11" s="148" t="s">
        <v>356</v>
      </c>
      <c r="H11" s="148" t="s">
        <v>357</v>
      </c>
      <c r="I11" s="148" t="s">
        <v>358</v>
      </c>
      <c r="J11" s="148" t="s">
        <v>359</v>
      </c>
      <c r="K11" s="148" t="s">
        <v>360</v>
      </c>
      <c r="L11" s="148" t="s">
        <v>361</v>
      </c>
      <c r="M11" s="148" t="s">
        <v>362</v>
      </c>
      <c r="N11" s="148" t="s">
        <v>363</v>
      </c>
      <c r="O11" s="148" t="s">
        <v>364</v>
      </c>
      <c r="P11" s="148" t="s">
        <v>365</v>
      </c>
      <c r="Q11" s="212"/>
    </row>
    <row r="12" spans="1:23" s="35" customFormat="1" ht="18" customHeight="1" x14ac:dyDescent="0.25">
      <c r="A12" s="88" t="s">
        <v>871</v>
      </c>
      <c r="B12" s="89"/>
      <c r="C12" s="89"/>
      <c r="D12" s="144">
        <v>30</v>
      </c>
      <c r="E12" s="144">
        <v>20</v>
      </c>
      <c r="F12" s="144">
        <v>20</v>
      </c>
      <c r="G12" s="144">
        <v>20</v>
      </c>
      <c r="H12" s="144">
        <v>20</v>
      </c>
      <c r="I12" s="144">
        <v>20</v>
      </c>
      <c r="J12" s="144">
        <v>20</v>
      </c>
      <c r="K12" s="144">
        <v>20</v>
      </c>
      <c r="L12" s="144">
        <v>20</v>
      </c>
      <c r="M12" s="144">
        <v>20</v>
      </c>
      <c r="N12" s="144">
        <v>20</v>
      </c>
      <c r="O12" s="144">
        <v>20</v>
      </c>
      <c r="P12" s="144">
        <v>20</v>
      </c>
      <c r="Q12" s="108">
        <f>SUM(D12:P12)</f>
        <v>270</v>
      </c>
    </row>
    <row r="13" spans="1:23" s="35" customFormat="1" ht="18" customHeight="1" thickBot="1" x14ac:dyDescent="0.3">
      <c r="A13" s="90" t="s">
        <v>299</v>
      </c>
      <c r="B13" s="91"/>
      <c r="C13" s="92"/>
      <c r="D13" s="144">
        <v>1</v>
      </c>
      <c r="E13" s="144">
        <v>2</v>
      </c>
      <c r="F13" s="144">
        <v>1</v>
      </c>
      <c r="G13" s="144">
        <v>2</v>
      </c>
      <c r="H13" s="144">
        <v>1</v>
      </c>
      <c r="I13" s="144">
        <v>1</v>
      </c>
      <c r="J13" s="144">
        <v>1</v>
      </c>
      <c r="K13" s="144">
        <v>1</v>
      </c>
      <c r="L13" s="144">
        <v>1</v>
      </c>
      <c r="M13" s="144">
        <v>1</v>
      </c>
      <c r="N13" s="149">
        <v>1</v>
      </c>
      <c r="O13" s="150">
        <v>1</v>
      </c>
      <c r="P13" s="149">
        <v>1</v>
      </c>
      <c r="Q13" s="108">
        <f t="shared" ref="Q13:Q14" si="0">SUM(D13:P13)</f>
        <v>15</v>
      </c>
    </row>
    <row r="14" spans="1:23" s="35" customFormat="1" ht="18" customHeight="1" thickBot="1" x14ac:dyDescent="0.3">
      <c r="A14" s="93" t="s">
        <v>300</v>
      </c>
      <c r="B14" s="94"/>
      <c r="C14" s="94"/>
      <c r="D14" s="109">
        <f>Q8*D13</f>
        <v>30</v>
      </c>
      <c r="E14" s="109">
        <f>Q8*E13</f>
        <v>60</v>
      </c>
      <c r="F14" s="109">
        <f>Q8*F13</f>
        <v>30</v>
      </c>
      <c r="G14" s="109">
        <f>Q8*G13</f>
        <v>60</v>
      </c>
      <c r="H14" s="109">
        <f>Q8*H13</f>
        <v>30</v>
      </c>
      <c r="I14" s="109">
        <f>Q8*I13</f>
        <v>30</v>
      </c>
      <c r="J14" s="109">
        <f>Q8*J13</f>
        <v>30</v>
      </c>
      <c r="K14" s="109">
        <f>Q8*K13</f>
        <v>30</v>
      </c>
      <c r="L14" s="109">
        <f>Q8*L13</f>
        <v>30</v>
      </c>
      <c r="M14" s="109">
        <f>Q8*M13</f>
        <v>30</v>
      </c>
      <c r="N14" s="109">
        <f>Q8*N13</f>
        <v>30</v>
      </c>
      <c r="O14" s="109">
        <f>Q8*O13</f>
        <v>30</v>
      </c>
      <c r="P14" s="109">
        <f>Q8*P13</f>
        <v>30</v>
      </c>
      <c r="Q14" s="108">
        <f t="shared" si="0"/>
        <v>450</v>
      </c>
    </row>
    <row r="15" spans="1:23" s="35" customFormat="1" ht="18" customHeight="1" thickBot="1" x14ac:dyDescent="0.3">
      <c r="A15" s="93" t="s">
        <v>301</v>
      </c>
      <c r="B15" s="94"/>
      <c r="C15" s="94"/>
      <c r="D15" s="110">
        <f>D12/D13</f>
        <v>30</v>
      </c>
      <c r="E15" s="110">
        <f>E12/E13</f>
        <v>10</v>
      </c>
      <c r="F15" s="110">
        <f>F12/F13</f>
        <v>20</v>
      </c>
      <c r="G15" s="110">
        <f>G12/G13</f>
        <v>10</v>
      </c>
      <c r="H15" s="110">
        <f>H12/H13</f>
        <v>20</v>
      </c>
      <c r="I15" s="110">
        <f t="shared" ref="I15:P15" si="1">I12/I13</f>
        <v>20</v>
      </c>
      <c r="J15" s="110">
        <f t="shared" si="1"/>
        <v>20</v>
      </c>
      <c r="K15" s="110">
        <f t="shared" si="1"/>
        <v>20</v>
      </c>
      <c r="L15" s="110">
        <f t="shared" si="1"/>
        <v>20</v>
      </c>
      <c r="M15" s="110">
        <f t="shared" si="1"/>
        <v>20</v>
      </c>
      <c r="N15" s="110">
        <f t="shared" si="1"/>
        <v>20</v>
      </c>
      <c r="O15" s="110">
        <f t="shared" si="1"/>
        <v>20</v>
      </c>
      <c r="P15" s="110">
        <f t="shared" si="1"/>
        <v>20</v>
      </c>
      <c r="Q15" s="111"/>
    </row>
    <row r="17" spans="1:17" ht="13.5" thickBot="1" x14ac:dyDescent="0.25"/>
    <row r="18" spans="1:17" s="35" customFormat="1" ht="18" customHeight="1" x14ac:dyDescent="0.25">
      <c r="A18" s="83"/>
      <c r="B18" s="84"/>
      <c r="C18" s="85" t="s">
        <v>408</v>
      </c>
      <c r="D18" s="206" t="s">
        <v>868</v>
      </c>
      <c r="E18" s="207"/>
      <c r="F18" s="207"/>
      <c r="G18" s="207"/>
      <c r="H18" s="207"/>
      <c r="I18" s="207"/>
      <c r="J18" s="207"/>
      <c r="K18" s="207"/>
      <c r="L18" s="207"/>
      <c r="M18" s="207"/>
      <c r="N18" s="207"/>
      <c r="O18" s="207"/>
      <c r="P18" s="208"/>
      <c r="Q18" s="209" t="s">
        <v>297</v>
      </c>
    </row>
    <row r="19" spans="1:17" s="35" customFormat="1" ht="72.75" customHeight="1" thickBot="1" x14ac:dyDescent="0.3">
      <c r="A19" s="86" t="s">
        <v>298</v>
      </c>
      <c r="B19" s="87"/>
      <c r="C19" s="87"/>
      <c r="D19" s="151" t="s">
        <v>353</v>
      </c>
      <c r="E19" s="151" t="s">
        <v>354</v>
      </c>
      <c r="F19" s="151" t="s">
        <v>355</v>
      </c>
      <c r="G19" s="151" t="s">
        <v>356</v>
      </c>
      <c r="H19" s="151" t="s">
        <v>357</v>
      </c>
      <c r="I19" s="151" t="s">
        <v>358</v>
      </c>
      <c r="J19" s="151" t="s">
        <v>359</v>
      </c>
      <c r="K19" s="151" t="s">
        <v>360</v>
      </c>
      <c r="L19" s="151" t="s">
        <v>361</v>
      </c>
      <c r="M19" s="151" t="s">
        <v>362</v>
      </c>
      <c r="N19" s="151" t="s">
        <v>363</v>
      </c>
      <c r="O19" s="151" t="s">
        <v>364</v>
      </c>
      <c r="P19" s="151" t="s">
        <v>365</v>
      </c>
      <c r="Q19" s="210"/>
    </row>
    <row r="20" spans="1:17" s="35" customFormat="1" ht="18" customHeight="1" x14ac:dyDescent="0.25">
      <c r="A20" s="88" t="s">
        <v>871</v>
      </c>
      <c r="B20" s="89"/>
      <c r="C20" s="89"/>
      <c r="D20" s="144">
        <v>30</v>
      </c>
      <c r="E20" s="144">
        <v>20</v>
      </c>
      <c r="F20" s="144">
        <v>20</v>
      </c>
      <c r="G20" s="144">
        <v>20</v>
      </c>
      <c r="H20" s="144">
        <v>20</v>
      </c>
      <c r="I20" s="144">
        <v>20</v>
      </c>
      <c r="J20" s="144">
        <v>20</v>
      </c>
      <c r="K20" s="144">
        <v>20</v>
      </c>
      <c r="L20" s="144">
        <v>20</v>
      </c>
      <c r="M20" s="144">
        <v>20</v>
      </c>
      <c r="N20" s="144">
        <v>20</v>
      </c>
      <c r="O20" s="144">
        <v>20</v>
      </c>
      <c r="P20" s="144">
        <v>20</v>
      </c>
      <c r="Q20" s="108">
        <f>SUM(D20:P20)</f>
        <v>270</v>
      </c>
    </row>
    <row r="21" spans="1:17" s="35" customFormat="1" ht="18" customHeight="1" thickBot="1" x14ac:dyDescent="0.3">
      <c r="A21" s="90" t="s">
        <v>299</v>
      </c>
      <c r="B21" s="91"/>
      <c r="C21" s="92"/>
      <c r="D21" s="144">
        <v>1</v>
      </c>
      <c r="E21" s="144">
        <v>2</v>
      </c>
      <c r="F21" s="144">
        <v>1</v>
      </c>
      <c r="G21" s="144">
        <v>1</v>
      </c>
      <c r="H21" s="144">
        <v>1</v>
      </c>
      <c r="I21" s="144">
        <v>1</v>
      </c>
      <c r="J21" s="144">
        <v>1</v>
      </c>
      <c r="K21" s="144">
        <v>1</v>
      </c>
      <c r="L21" s="144">
        <v>1</v>
      </c>
      <c r="M21" s="144">
        <v>1</v>
      </c>
      <c r="N21" s="149">
        <v>1</v>
      </c>
      <c r="O21" s="150">
        <v>1</v>
      </c>
      <c r="P21" s="149">
        <v>1</v>
      </c>
      <c r="Q21" s="108">
        <f t="shared" ref="Q21:Q22" si="2">SUM(D21:P21)</f>
        <v>14</v>
      </c>
    </row>
    <row r="22" spans="1:17" s="35" customFormat="1" ht="18" customHeight="1" thickBot="1" x14ac:dyDescent="0.3">
      <c r="A22" s="93" t="s">
        <v>300</v>
      </c>
      <c r="B22" s="94"/>
      <c r="C22" s="94"/>
      <c r="D22" s="109">
        <f>Q8*D21</f>
        <v>30</v>
      </c>
      <c r="E22" s="109">
        <f>Q8*E21</f>
        <v>60</v>
      </c>
      <c r="F22" s="109">
        <f>Q8*F21</f>
        <v>30</v>
      </c>
      <c r="G22" s="109">
        <f>Q8*G21</f>
        <v>30</v>
      </c>
      <c r="H22" s="109">
        <f>Q8*H21</f>
        <v>30</v>
      </c>
      <c r="I22" s="109">
        <f>Q8*I21</f>
        <v>30</v>
      </c>
      <c r="J22" s="109">
        <f>Q8*J21</f>
        <v>30</v>
      </c>
      <c r="K22" s="109">
        <f>Q8*K21</f>
        <v>30</v>
      </c>
      <c r="L22" s="109">
        <f>Q8*L21</f>
        <v>30</v>
      </c>
      <c r="M22" s="109">
        <f>Q8*M21</f>
        <v>30</v>
      </c>
      <c r="N22" s="109">
        <f>Q8*N21</f>
        <v>30</v>
      </c>
      <c r="O22" s="109">
        <f>Q8*O21</f>
        <v>30</v>
      </c>
      <c r="P22" s="109">
        <f>Q8*P21</f>
        <v>30</v>
      </c>
      <c r="Q22" s="108">
        <f t="shared" si="2"/>
        <v>420</v>
      </c>
    </row>
    <row r="23" spans="1:17" s="35" customFormat="1" ht="18" customHeight="1" thickBot="1" x14ac:dyDescent="0.3">
      <c r="A23" s="93" t="s">
        <v>301</v>
      </c>
      <c r="B23" s="94"/>
      <c r="C23" s="94"/>
      <c r="D23" s="110">
        <f>D20/D21</f>
        <v>30</v>
      </c>
      <c r="E23" s="110">
        <f>E20/E21</f>
        <v>10</v>
      </c>
      <c r="F23" s="110">
        <f>F20/F21</f>
        <v>20</v>
      </c>
      <c r="G23" s="110">
        <f>G20/G21</f>
        <v>20</v>
      </c>
      <c r="H23" s="110">
        <f>H20/H21</f>
        <v>20</v>
      </c>
      <c r="I23" s="110">
        <f t="shared" ref="I23:P23" si="3">I20/I21</f>
        <v>20</v>
      </c>
      <c r="J23" s="110">
        <f t="shared" si="3"/>
        <v>20</v>
      </c>
      <c r="K23" s="110">
        <f t="shared" si="3"/>
        <v>20</v>
      </c>
      <c r="L23" s="110">
        <f t="shared" si="3"/>
        <v>20</v>
      </c>
      <c r="M23" s="110">
        <f t="shared" si="3"/>
        <v>20</v>
      </c>
      <c r="N23" s="110">
        <f t="shared" si="3"/>
        <v>20</v>
      </c>
      <c r="O23" s="110">
        <f t="shared" si="3"/>
        <v>20</v>
      </c>
      <c r="P23" s="110">
        <f t="shared" si="3"/>
        <v>20</v>
      </c>
      <c r="Q23" s="111"/>
    </row>
    <row r="25" spans="1:17" ht="13.5" thickBot="1" x14ac:dyDescent="0.25"/>
    <row r="26" spans="1:17" ht="13.5" thickBot="1" x14ac:dyDescent="0.25">
      <c r="A26" s="38" t="str">
        <f>"CARGOS PRESUPUESTADOS EN LA INSTITUCIÓN EDUCATIVA "&amp;C6</f>
        <v>CARGOS PRESUPUESTADOS EN LA INSTITUCIÓN EDUCATIVA CETPRO PUNO</v>
      </c>
      <c r="B26" s="38"/>
      <c r="C26" s="38"/>
      <c r="I26" s="95"/>
    </row>
    <row r="27" spans="1:17" ht="6" customHeight="1" x14ac:dyDescent="0.2">
      <c r="A27" s="38"/>
      <c r="B27" s="38"/>
      <c r="C27" s="38"/>
    </row>
    <row r="28" spans="1:17" s="35" customFormat="1" ht="38.25" x14ac:dyDescent="0.25">
      <c r="A28" s="138" t="s">
        <v>302</v>
      </c>
      <c r="B28" s="220" t="s">
        <v>345</v>
      </c>
      <c r="C28" s="221"/>
      <c r="D28" s="138" t="s">
        <v>303</v>
      </c>
      <c r="E28" s="139" t="s">
        <v>304</v>
      </c>
      <c r="F28" s="234" t="s">
        <v>869</v>
      </c>
      <c r="G28" s="235"/>
      <c r="H28" s="236"/>
      <c r="I28" s="140" t="s">
        <v>306</v>
      </c>
      <c r="J28" s="220" t="s">
        <v>307</v>
      </c>
      <c r="K28" s="221"/>
      <c r="L28" s="220" t="s">
        <v>308</v>
      </c>
      <c r="M28" s="233"/>
      <c r="N28" s="233"/>
      <c r="O28" s="221"/>
      <c r="P28" s="141" t="s">
        <v>342</v>
      </c>
      <c r="Q28" s="141" t="s">
        <v>343</v>
      </c>
    </row>
    <row r="29" spans="1:17" s="35" customFormat="1" ht="18" customHeight="1" x14ac:dyDescent="0.25">
      <c r="A29" s="39">
        <v>1</v>
      </c>
      <c r="B29" s="224" t="str">
        <f>IF(I29="","",VLOOKUP(I29,data!$A$3:$AD$2549,19,FALSE))</f>
        <v>CALDERON MUÑOZ, ALENA MONICA</v>
      </c>
      <c r="C29" s="225"/>
      <c r="D29" s="40" t="str">
        <f>IF(I29="","",VLOOKUP(I29,data!$A$3:$AD$2549,13,FALSE))</f>
        <v>DIRECTOR I.E.</v>
      </c>
      <c r="E29" s="39" t="str">
        <f>IF(I29="","",VLOOKUP(I29,data!$A$3:$AD$2549,29,FALSE))</f>
        <v>LEY 29944</v>
      </c>
      <c r="F29" s="216"/>
      <c r="G29" s="217"/>
      <c r="H29" s="218"/>
      <c r="I29" s="187" t="s">
        <v>427</v>
      </c>
      <c r="J29" s="41" t="str">
        <f>IF(I29="","",VLOOKUP(I29,data!$A$3:$AD$2549,21,FALSE))</f>
        <v>40</v>
      </c>
      <c r="K29" s="42" t="str">
        <f>IF(J29="","","Pedag.")</f>
        <v>Pedag.</v>
      </c>
      <c r="L29" s="216"/>
      <c r="M29" s="217"/>
      <c r="N29" s="217"/>
      <c r="O29" s="218"/>
      <c r="P29" s="96" t="str">
        <f>IF(I29="","",VLOOKUP(I29,data!$A$3:$AD$2549,25,FALSE))</f>
        <v>01323690</v>
      </c>
      <c r="Q29" s="97" t="str">
        <f>IF(I29="","",VLOOKUP(I29,data!$A$3:$AD$2549,20,FALSE))</f>
        <v>5</v>
      </c>
    </row>
    <row r="30" spans="1:17" s="35" customFormat="1" ht="18" customHeight="1" x14ac:dyDescent="0.25">
      <c r="A30" s="39">
        <v>2</v>
      </c>
      <c r="B30" s="224" t="str">
        <f>IF(I30="","",VLOOKUP(I30,data!$A$3:$AD$2549,19,FALSE))</f>
        <v>PEREZ FLORES, LIDIA</v>
      </c>
      <c r="C30" s="225"/>
      <c r="D30" s="40" t="str">
        <f>IF(I30="","",VLOOKUP(I30,data!$A$3:$AD$2549,13,FALSE))</f>
        <v>PROFESOR</v>
      </c>
      <c r="E30" s="39" t="str">
        <f>IF(I30="","",VLOOKUP(I30,data!$A$3:$AD$2549,29,FALSE))</f>
        <v>LEY 29944</v>
      </c>
      <c r="F30" s="216"/>
      <c r="G30" s="217"/>
      <c r="H30" s="218"/>
      <c r="I30" s="187" t="s">
        <v>445</v>
      </c>
      <c r="J30" s="41" t="str">
        <f>IF(I30="","",VLOOKUP(I30,data!$A$3:$AD$2549,21,FALSE))</f>
        <v>30</v>
      </c>
      <c r="K30" s="42" t="str">
        <f t="shared" ref="K30:K93" si="4">IF(J30="","","Pedag.")</f>
        <v>Pedag.</v>
      </c>
      <c r="L30" s="216"/>
      <c r="M30" s="217"/>
      <c r="N30" s="217"/>
      <c r="O30" s="218"/>
      <c r="P30" s="96" t="str">
        <f>IF(I30="","",VLOOKUP(I30,data!$A$3:$AD$2549,25,FALSE))</f>
        <v>01326002</v>
      </c>
      <c r="Q30" s="97" t="str">
        <f>IF(I30="","",VLOOKUP(I30,data!$A$3:$AD$2549,20,FALSE))</f>
        <v>2</v>
      </c>
    </row>
    <row r="31" spans="1:17" s="35" customFormat="1" ht="18" customHeight="1" x14ac:dyDescent="0.25">
      <c r="A31" s="39">
        <v>3</v>
      </c>
      <c r="B31" s="224" t="str">
        <f>IF(I31="","",VLOOKUP(I31,data!$A$3:$AD$2549,19,FALSE))</f>
        <v>PEREZ FLORES, LIDIA</v>
      </c>
      <c r="C31" s="225"/>
      <c r="D31" s="40" t="str">
        <f>IF(I31="","",VLOOKUP(I31,data!$A$3:$AD$2549,13,FALSE))</f>
        <v>PROFESOR</v>
      </c>
      <c r="E31" s="39" t="str">
        <f>IF(I31="","",VLOOKUP(I31,data!$A$3:$AD$2549,29,FALSE))</f>
        <v>LEY 29944</v>
      </c>
      <c r="F31" s="216"/>
      <c r="G31" s="217"/>
      <c r="H31" s="218"/>
      <c r="I31" s="187" t="s">
        <v>445</v>
      </c>
      <c r="J31" s="41" t="str">
        <f>IF(I31="","",VLOOKUP(I31,data!$A$3:$AD$2549,21,FALSE))</f>
        <v>30</v>
      </c>
      <c r="K31" s="42" t="str">
        <f t="shared" si="4"/>
        <v>Pedag.</v>
      </c>
      <c r="L31" s="216"/>
      <c r="M31" s="217"/>
      <c r="N31" s="217"/>
      <c r="O31" s="218"/>
      <c r="P31" s="96" t="str">
        <f>IF(I31="","",VLOOKUP(I31,data!$A$3:$AD$2549,25,FALSE))</f>
        <v>01326002</v>
      </c>
      <c r="Q31" s="97" t="str">
        <f>IF(I31="","",VLOOKUP(I31,data!$A$3:$AD$2549,20,FALSE))</f>
        <v>2</v>
      </c>
    </row>
    <row r="32" spans="1:17" s="35" customFormat="1" ht="18" customHeight="1" x14ac:dyDescent="0.25">
      <c r="A32" s="39">
        <v>4</v>
      </c>
      <c r="B32" s="224" t="str">
        <f>IF(I32="","",VLOOKUP(I32,data!$A$3:$AD$2549,19,FALSE))</f>
        <v/>
      </c>
      <c r="C32" s="225"/>
      <c r="D32" s="40" t="str">
        <f>IF(I32="","",VLOOKUP(I32,data!$A$3:$AD$2549,13,FALSE))</f>
        <v/>
      </c>
      <c r="E32" s="39" t="str">
        <f>IF(I32="","",VLOOKUP(I32,data!$A$3:$AD$2549,29,FALSE))</f>
        <v/>
      </c>
      <c r="F32" s="216"/>
      <c r="G32" s="217"/>
      <c r="H32" s="218"/>
      <c r="I32" s="187"/>
      <c r="J32" s="41" t="str">
        <f>IF(I32="","",VLOOKUP(I32,data!$A$3:$AD$2549,21,FALSE))</f>
        <v/>
      </c>
      <c r="K32" s="42" t="str">
        <f t="shared" si="4"/>
        <v/>
      </c>
      <c r="L32" s="216"/>
      <c r="M32" s="217"/>
      <c r="N32" s="217"/>
      <c r="O32" s="218"/>
      <c r="P32" s="96" t="str">
        <f>IF(I32="","",VLOOKUP(I32,data!$A$3:$AD$2549,25,FALSE))</f>
        <v/>
      </c>
      <c r="Q32" s="97" t="str">
        <f>IF(I32="","",VLOOKUP(I32,data!$A$3:$AD$2549,20,FALSE))</f>
        <v/>
      </c>
    </row>
    <row r="33" spans="1:17" s="35" customFormat="1" ht="18" customHeight="1" x14ac:dyDescent="0.25">
      <c r="A33" s="39">
        <v>5</v>
      </c>
      <c r="B33" s="224" t="str">
        <f>IF(I33="","",VLOOKUP(I33,data!$A$3:$AD$2549,19,FALSE))</f>
        <v/>
      </c>
      <c r="C33" s="225"/>
      <c r="D33" s="40" t="str">
        <f>IF(I33="","",VLOOKUP(I33,data!$A$3:$AD$2549,13,FALSE))</f>
        <v/>
      </c>
      <c r="E33" s="39" t="str">
        <f>IF(I33="","",VLOOKUP(I33,data!$A$3:$AD$2549,29,FALSE))</f>
        <v/>
      </c>
      <c r="F33" s="216"/>
      <c r="G33" s="217"/>
      <c r="H33" s="218"/>
      <c r="I33" s="187"/>
      <c r="J33" s="41" t="str">
        <f>IF(I33="","",VLOOKUP(I33,data!$A$3:$AD$2549,21,FALSE))</f>
        <v/>
      </c>
      <c r="K33" s="42" t="str">
        <f t="shared" si="4"/>
        <v/>
      </c>
      <c r="L33" s="216"/>
      <c r="M33" s="217"/>
      <c r="N33" s="217"/>
      <c r="O33" s="218"/>
      <c r="P33" s="96" t="str">
        <f>IF(I33="","",VLOOKUP(I33,data!$A$3:$AD$2549,25,FALSE))</f>
        <v/>
      </c>
      <c r="Q33" s="97" t="str">
        <f>IF(I33="","",VLOOKUP(I33,data!$A$3:$AD$2549,20,FALSE))</f>
        <v/>
      </c>
    </row>
    <row r="34" spans="1:17" s="35" customFormat="1" ht="18" customHeight="1" x14ac:dyDescent="0.25">
      <c r="A34" s="39">
        <v>6</v>
      </c>
      <c r="B34" s="224" t="str">
        <f>IF(I34="","",VLOOKUP(I34,data!$A$3:$AD$2549,19,FALSE))</f>
        <v/>
      </c>
      <c r="C34" s="225"/>
      <c r="D34" s="40" t="str">
        <f>IF(I34="","",VLOOKUP(I34,data!$A$3:$AD$2549,13,FALSE))</f>
        <v/>
      </c>
      <c r="E34" s="39" t="str">
        <f>IF(I34="","",VLOOKUP(I34,data!$A$3:$AD$2549,29,FALSE))</f>
        <v/>
      </c>
      <c r="F34" s="216"/>
      <c r="G34" s="217"/>
      <c r="H34" s="218"/>
      <c r="I34" s="187"/>
      <c r="J34" s="41" t="str">
        <f>IF(I34="","",VLOOKUP(I34,data!$A$3:$AD$2549,21,FALSE))</f>
        <v/>
      </c>
      <c r="K34" s="42" t="str">
        <f t="shared" si="4"/>
        <v/>
      </c>
      <c r="L34" s="216"/>
      <c r="M34" s="217"/>
      <c r="N34" s="217"/>
      <c r="O34" s="218"/>
      <c r="P34" s="96" t="str">
        <f>IF(I34="","",VLOOKUP(I34,data!$A$3:$AD$2549,25,FALSE))</f>
        <v/>
      </c>
      <c r="Q34" s="97" t="str">
        <f>IF(I34="","",VLOOKUP(I34,data!$A$3:$AD$2549,20,FALSE))</f>
        <v/>
      </c>
    </row>
    <row r="35" spans="1:17" s="35" customFormat="1" ht="18" customHeight="1" x14ac:dyDescent="0.25">
      <c r="A35" s="39">
        <v>7</v>
      </c>
      <c r="B35" s="224" t="str">
        <f>IF(I35="","",VLOOKUP(I35,data!$A$3:$AD$2549,19,FALSE))</f>
        <v/>
      </c>
      <c r="C35" s="225"/>
      <c r="D35" s="40" t="str">
        <f>IF(I35="","",VLOOKUP(I35,data!$A$3:$AD$2549,13,FALSE))</f>
        <v/>
      </c>
      <c r="E35" s="39" t="str">
        <f>IF(I35="","",VLOOKUP(I35,data!$A$3:$AD$2549,29,FALSE))</f>
        <v/>
      </c>
      <c r="F35" s="216"/>
      <c r="G35" s="217"/>
      <c r="H35" s="218"/>
      <c r="I35" s="187"/>
      <c r="J35" s="41" t="str">
        <f>IF(I35="","",VLOOKUP(I35,data!$A$3:$AD$2549,21,FALSE))</f>
        <v/>
      </c>
      <c r="K35" s="42" t="str">
        <f t="shared" si="4"/>
        <v/>
      </c>
      <c r="L35" s="216"/>
      <c r="M35" s="217"/>
      <c r="N35" s="217"/>
      <c r="O35" s="218"/>
      <c r="P35" s="96" t="str">
        <f>IF(I35="","",VLOOKUP(I35,data!$A$3:$AD$2549,25,FALSE))</f>
        <v/>
      </c>
      <c r="Q35" s="97" t="str">
        <f>IF(I35="","",VLOOKUP(I35,data!$A$3:$AD$2549,20,FALSE))</f>
        <v/>
      </c>
    </row>
    <row r="36" spans="1:17" s="35" customFormat="1" ht="18" customHeight="1" x14ac:dyDescent="0.25">
      <c r="A36" s="39">
        <v>8</v>
      </c>
      <c r="B36" s="224" t="str">
        <f>IF(I36="","",VLOOKUP(I36,data!$A$3:$AD$2549,19,FALSE))</f>
        <v/>
      </c>
      <c r="C36" s="225"/>
      <c r="D36" s="40" t="str">
        <f>IF(I36="","",VLOOKUP(I36,data!$A$3:$AD$2549,13,FALSE))</f>
        <v/>
      </c>
      <c r="E36" s="39" t="str">
        <f>IF(I36="","",VLOOKUP(I36,data!$A$3:$AD$2549,29,FALSE))</f>
        <v/>
      </c>
      <c r="F36" s="216"/>
      <c r="G36" s="217"/>
      <c r="H36" s="218"/>
      <c r="I36" s="187"/>
      <c r="J36" s="41" t="str">
        <f>IF(I36="","",VLOOKUP(I36,data!$A$3:$AD$2549,21,FALSE))</f>
        <v/>
      </c>
      <c r="K36" s="42" t="str">
        <f t="shared" si="4"/>
        <v/>
      </c>
      <c r="L36" s="216"/>
      <c r="M36" s="217"/>
      <c r="N36" s="217"/>
      <c r="O36" s="218"/>
      <c r="P36" s="96" t="str">
        <f>IF(I36="","",VLOOKUP(I36,data!$A$3:$AD$2549,25,FALSE))</f>
        <v/>
      </c>
      <c r="Q36" s="97" t="str">
        <f>IF(I36="","",VLOOKUP(I36,data!$A$3:$AD$2549,20,FALSE))</f>
        <v/>
      </c>
    </row>
    <row r="37" spans="1:17" s="35" customFormat="1" ht="18" customHeight="1" x14ac:dyDescent="0.25">
      <c r="A37" s="39">
        <v>9</v>
      </c>
      <c r="B37" s="224" t="str">
        <f>IF(I37="","",VLOOKUP(I37,data!$A$3:$AD$2549,19,FALSE))</f>
        <v/>
      </c>
      <c r="C37" s="225"/>
      <c r="D37" s="40" t="str">
        <f>IF(I37="","",VLOOKUP(I37,data!$A$3:$AD$2549,13,FALSE))</f>
        <v/>
      </c>
      <c r="E37" s="39" t="str">
        <f>IF(I37="","",VLOOKUP(I37,data!$A$3:$AD$2549,29,FALSE))</f>
        <v/>
      </c>
      <c r="F37" s="216"/>
      <c r="G37" s="217"/>
      <c r="H37" s="218"/>
      <c r="I37" s="187"/>
      <c r="J37" s="41" t="str">
        <f>IF(I37="","",VLOOKUP(I37,data!$A$3:$AD$2549,21,FALSE))</f>
        <v/>
      </c>
      <c r="K37" s="42" t="str">
        <f t="shared" si="4"/>
        <v/>
      </c>
      <c r="L37" s="216"/>
      <c r="M37" s="217"/>
      <c r="N37" s="217"/>
      <c r="O37" s="218"/>
      <c r="P37" s="96" t="str">
        <f>IF(I37="","",VLOOKUP(I37,data!$A$3:$AD$2549,25,FALSE))</f>
        <v/>
      </c>
      <c r="Q37" s="97" t="str">
        <f>IF(I37="","",VLOOKUP(I37,data!$A$3:$AD$2549,20,FALSE))</f>
        <v/>
      </c>
    </row>
    <row r="38" spans="1:17" s="35" customFormat="1" ht="18" customHeight="1" x14ac:dyDescent="0.25">
      <c r="A38" s="39">
        <v>10</v>
      </c>
      <c r="B38" s="224" t="str">
        <f>IF(I38="","",VLOOKUP(I38,data!$A$3:$AD$2549,19,FALSE))</f>
        <v/>
      </c>
      <c r="C38" s="225"/>
      <c r="D38" s="40" t="str">
        <f>IF(I38="","",VLOOKUP(I38,data!$A$3:$AD$2549,13,FALSE))</f>
        <v/>
      </c>
      <c r="E38" s="39" t="str">
        <f>IF(I38="","",VLOOKUP(I38,data!$A$3:$AD$2549,29,FALSE))</f>
        <v/>
      </c>
      <c r="F38" s="216"/>
      <c r="G38" s="217"/>
      <c r="H38" s="218"/>
      <c r="I38" s="187"/>
      <c r="J38" s="41" t="str">
        <f>IF(I38="","",VLOOKUP(I38,data!$A$3:$AD$2549,21,FALSE))</f>
        <v/>
      </c>
      <c r="K38" s="42" t="str">
        <f t="shared" si="4"/>
        <v/>
      </c>
      <c r="L38" s="216"/>
      <c r="M38" s="217"/>
      <c r="N38" s="217"/>
      <c r="O38" s="218"/>
      <c r="P38" s="96" t="str">
        <f>IF(I38="","",VLOOKUP(I38,data!$A$3:$AD$2549,25,FALSE))</f>
        <v/>
      </c>
      <c r="Q38" s="97" t="str">
        <f>IF(I38="","",VLOOKUP(I38,data!$A$3:$AD$2549,20,FALSE))</f>
        <v/>
      </c>
    </row>
    <row r="39" spans="1:17" s="35" customFormat="1" ht="18" customHeight="1" x14ac:dyDescent="0.25">
      <c r="A39" s="39">
        <v>11</v>
      </c>
      <c r="B39" s="224" t="str">
        <f>IF(I39="","",VLOOKUP(I39,data!$A$3:$AD$2549,19,FALSE))</f>
        <v/>
      </c>
      <c r="C39" s="225"/>
      <c r="D39" s="40" t="str">
        <f>IF(I39="","",VLOOKUP(I39,data!$A$3:$AD$2549,13,FALSE))</f>
        <v/>
      </c>
      <c r="E39" s="39" t="str">
        <f>IF(I39="","",VLOOKUP(I39,data!$A$3:$AD$2549,29,FALSE))</f>
        <v/>
      </c>
      <c r="F39" s="216"/>
      <c r="G39" s="217"/>
      <c r="H39" s="218"/>
      <c r="I39" s="187"/>
      <c r="J39" s="41" t="str">
        <f>IF(I39="","",VLOOKUP(I39,data!$A$3:$AD$2549,21,FALSE))</f>
        <v/>
      </c>
      <c r="K39" s="42" t="str">
        <f t="shared" si="4"/>
        <v/>
      </c>
      <c r="L39" s="216"/>
      <c r="M39" s="217"/>
      <c r="N39" s="217"/>
      <c r="O39" s="218"/>
      <c r="P39" s="96" t="str">
        <f>IF(I39="","",VLOOKUP(I39,data!$A$3:$AD$2549,25,FALSE))</f>
        <v/>
      </c>
      <c r="Q39" s="97" t="str">
        <f>IF(I39="","",VLOOKUP(I39,data!$A$3:$AD$2549,20,FALSE))</f>
        <v/>
      </c>
    </row>
    <row r="40" spans="1:17" s="35" customFormat="1" ht="18" customHeight="1" x14ac:dyDescent="0.25">
      <c r="A40" s="39">
        <v>12</v>
      </c>
      <c r="B40" s="224" t="str">
        <f>IF(I40="","",VLOOKUP(I40,data!$A$3:$AD$2549,19,FALSE))</f>
        <v/>
      </c>
      <c r="C40" s="225"/>
      <c r="D40" s="40" t="str">
        <f>IF(I40="","",VLOOKUP(I40,data!$A$3:$AD$2549,13,FALSE))</f>
        <v/>
      </c>
      <c r="E40" s="39" t="str">
        <f>IF(I40="","",VLOOKUP(I40,data!$A$3:$AD$2549,29,FALSE))</f>
        <v/>
      </c>
      <c r="F40" s="216"/>
      <c r="G40" s="217"/>
      <c r="H40" s="218"/>
      <c r="I40" s="187"/>
      <c r="J40" s="41" t="str">
        <f>IF(I40="","",VLOOKUP(I40,data!$A$3:$AD$2549,21,FALSE))</f>
        <v/>
      </c>
      <c r="K40" s="42" t="str">
        <f t="shared" si="4"/>
        <v/>
      </c>
      <c r="L40" s="216"/>
      <c r="M40" s="217"/>
      <c r="N40" s="217"/>
      <c r="O40" s="218"/>
      <c r="P40" s="96" t="str">
        <f>IF(I40="","",VLOOKUP(I40,data!$A$3:$AD$2549,25,FALSE))</f>
        <v/>
      </c>
      <c r="Q40" s="97" t="str">
        <f>IF(I40="","",VLOOKUP(I40,data!$A$3:$AD$2549,20,FALSE))</f>
        <v/>
      </c>
    </row>
    <row r="41" spans="1:17" s="35" customFormat="1" ht="18" customHeight="1" x14ac:dyDescent="0.25">
      <c r="A41" s="39">
        <v>13</v>
      </c>
      <c r="B41" s="224" t="str">
        <f>IF(I41="","",VLOOKUP(I41,data!$A$3:$AD$2549,19,FALSE))</f>
        <v/>
      </c>
      <c r="C41" s="225"/>
      <c r="D41" s="40" t="str">
        <f>IF(I41="","",VLOOKUP(I41,data!$A$3:$AD$2549,13,FALSE))</f>
        <v/>
      </c>
      <c r="E41" s="39" t="str">
        <f>IF(I41="","",VLOOKUP(I41,data!$A$3:$AD$2549,29,FALSE))</f>
        <v/>
      </c>
      <c r="F41" s="216"/>
      <c r="G41" s="217"/>
      <c r="H41" s="218"/>
      <c r="I41" s="187"/>
      <c r="J41" s="41" t="str">
        <f>IF(I41="","",VLOOKUP(I41,data!$A$3:$AD$2549,21,FALSE))</f>
        <v/>
      </c>
      <c r="K41" s="42" t="str">
        <f t="shared" si="4"/>
        <v/>
      </c>
      <c r="L41" s="216"/>
      <c r="M41" s="217"/>
      <c r="N41" s="217"/>
      <c r="O41" s="218"/>
      <c r="P41" s="96" t="str">
        <f>IF(I41="","",VLOOKUP(I41,data!$A$3:$AD$2549,25,FALSE))</f>
        <v/>
      </c>
      <c r="Q41" s="97" t="str">
        <f>IF(I41="","",VLOOKUP(I41,data!$A$3:$AD$2549,20,FALSE))</f>
        <v/>
      </c>
    </row>
    <row r="42" spans="1:17" s="35" customFormat="1" ht="18" customHeight="1" x14ac:dyDescent="0.25">
      <c r="A42" s="39">
        <v>14</v>
      </c>
      <c r="B42" s="224" t="str">
        <f>IF(I42="","",VLOOKUP(I42,data!$A$3:$AD$2549,19,FALSE))</f>
        <v/>
      </c>
      <c r="C42" s="225"/>
      <c r="D42" s="40" t="str">
        <f>IF(I42="","",VLOOKUP(I42,data!$A$3:$AD$2549,13,FALSE))</f>
        <v/>
      </c>
      <c r="E42" s="39" t="str">
        <f>IF(I42="","",VLOOKUP(I42,data!$A$3:$AD$2549,29,FALSE))</f>
        <v/>
      </c>
      <c r="F42" s="216"/>
      <c r="G42" s="217"/>
      <c r="H42" s="218"/>
      <c r="I42" s="187"/>
      <c r="J42" s="41" t="str">
        <f>IF(I42="","",VLOOKUP(I42,data!$A$3:$AD$2549,21,FALSE))</f>
        <v/>
      </c>
      <c r="K42" s="42" t="str">
        <f t="shared" si="4"/>
        <v/>
      </c>
      <c r="L42" s="216"/>
      <c r="M42" s="217"/>
      <c r="N42" s="217"/>
      <c r="O42" s="218"/>
      <c r="P42" s="96" t="str">
        <f>IF(I42="","",VLOOKUP(I42,data!$A$3:$AD$2549,25,FALSE))</f>
        <v/>
      </c>
      <c r="Q42" s="97" t="str">
        <f>IF(I42="","",VLOOKUP(I42,data!$A$3:$AD$2549,20,FALSE))</f>
        <v/>
      </c>
    </row>
    <row r="43" spans="1:17" s="35" customFormat="1" ht="18" customHeight="1" x14ac:dyDescent="0.25">
      <c r="A43" s="39">
        <v>15</v>
      </c>
      <c r="B43" s="224" t="str">
        <f>IF(I43="","",VLOOKUP(I43,data!$A$3:$AD$2549,19,FALSE))</f>
        <v/>
      </c>
      <c r="C43" s="225"/>
      <c r="D43" s="40" t="str">
        <f>IF(I43="","",VLOOKUP(I43,data!$A$3:$AD$2549,13,FALSE))</f>
        <v/>
      </c>
      <c r="E43" s="39" t="str">
        <f>IF(I43="","",VLOOKUP(I43,data!$A$3:$AD$2549,29,FALSE))</f>
        <v/>
      </c>
      <c r="F43" s="216"/>
      <c r="G43" s="217"/>
      <c r="H43" s="218"/>
      <c r="I43" s="187"/>
      <c r="J43" s="41" t="str">
        <f>IF(I43="","",VLOOKUP(I43,data!$A$3:$AD$2549,21,FALSE))</f>
        <v/>
      </c>
      <c r="K43" s="42" t="str">
        <f t="shared" si="4"/>
        <v/>
      </c>
      <c r="L43" s="216"/>
      <c r="M43" s="217"/>
      <c r="N43" s="217"/>
      <c r="O43" s="218"/>
      <c r="P43" s="96" t="str">
        <f>IF(I43="","",VLOOKUP(I43,data!$A$3:$AD$2549,25,FALSE))</f>
        <v/>
      </c>
      <c r="Q43" s="97" t="str">
        <f>IF(I43="","",VLOOKUP(I43,data!$A$3:$AD$2549,20,FALSE))</f>
        <v/>
      </c>
    </row>
    <row r="44" spans="1:17" s="35" customFormat="1" ht="18" hidden="1" customHeight="1" x14ac:dyDescent="0.25">
      <c r="A44" s="39">
        <v>16</v>
      </c>
      <c r="B44" s="224" t="str">
        <f>IF(I44="","",VLOOKUP(I44,data!$A$3:$AD$2549,19,FALSE))</f>
        <v/>
      </c>
      <c r="C44" s="225"/>
      <c r="D44" s="40" t="str">
        <f>IF(I44="","",VLOOKUP(I44,data!$A$3:$AD$2549,13,FALSE))</f>
        <v/>
      </c>
      <c r="E44" s="39" t="str">
        <f>IF(I44="","",VLOOKUP(I44,data!$A$3:$AD$2549,29,FALSE))</f>
        <v/>
      </c>
      <c r="F44" s="216"/>
      <c r="G44" s="217"/>
      <c r="H44" s="218"/>
      <c r="I44" s="187"/>
      <c r="J44" s="41" t="str">
        <f>IF(I44="","",VLOOKUP(I44,data!$A$3:$AD$2549,21,FALSE))</f>
        <v/>
      </c>
      <c r="K44" s="42" t="str">
        <f t="shared" si="4"/>
        <v/>
      </c>
      <c r="L44" s="216"/>
      <c r="M44" s="217"/>
      <c r="N44" s="217"/>
      <c r="O44" s="218"/>
      <c r="P44" s="96" t="str">
        <f>IF(I44="","",VLOOKUP(I44,data!$A$3:$AD$2549,25,FALSE))</f>
        <v/>
      </c>
      <c r="Q44" s="97" t="str">
        <f>IF(I44="","",VLOOKUP(I44,data!$A$3:$AD$2549,20,FALSE))</f>
        <v/>
      </c>
    </row>
    <row r="45" spans="1:17" s="35" customFormat="1" ht="18" hidden="1" customHeight="1" x14ac:dyDescent="0.25">
      <c r="A45" s="39">
        <v>17</v>
      </c>
      <c r="B45" s="224" t="str">
        <f>IF(I45="","",VLOOKUP(I45,data!$A$3:$AD$2549,19,FALSE))</f>
        <v/>
      </c>
      <c r="C45" s="225"/>
      <c r="D45" s="40" t="str">
        <f>IF(I45="","",VLOOKUP(I45,data!$A$3:$AD$2549,13,FALSE))</f>
        <v/>
      </c>
      <c r="E45" s="39" t="str">
        <f>IF(I45="","",VLOOKUP(I45,data!$A$3:$AD$2549,29,FALSE))</f>
        <v/>
      </c>
      <c r="F45" s="216"/>
      <c r="G45" s="217"/>
      <c r="H45" s="218"/>
      <c r="I45" s="187"/>
      <c r="J45" s="41" t="str">
        <f>IF(I45="","",VLOOKUP(I45,data!$A$3:$AD$2549,21,FALSE))</f>
        <v/>
      </c>
      <c r="K45" s="42" t="str">
        <f t="shared" si="4"/>
        <v/>
      </c>
      <c r="L45" s="216"/>
      <c r="M45" s="217"/>
      <c r="N45" s="217"/>
      <c r="O45" s="218"/>
      <c r="P45" s="96" t="str">
        <f>IF(I45="","",VLOOKUP(I45,data!$A$3:$AD$2549,25,FALSE))</f>
        <v/>
      </c>
      <c r="Q45" s="97" t="str">
        <f>IF(I45="","",VLOOKUP(I45,data!$A$3:$AD$2549,20,FALSE))</f>
        <v/>
      </c>
    </row>
    <row r="46" spans="1:17" s="35" customFormat="1" ht="18" hidden="1" customHeight="1" x14ac:dyDescent="0.25">
      <c r="A46" s="39">
        <v>18</v>
      </c>
      <c r="B46" s="224" t="str">
        <f>IF(I46="","",VLOOKUP(I46,data!$A$3:$AD$2549,19,FALSE))</f>
        <v/>
      </c>
      <c r="C46" s="225"/>
      <c r="D46" s="40" t="str">
        <f>IF(I46="","",VLOOKUP(I46,data!$A$3:$AD$2549,13,FALSE))</f>
        <v/>
      </c>
      <c r="E46" s="39" t="str">
        <f>IF(I46="","",VLOOKUP(I46,data!$A$3:$AD$2549,29,FALSE))</f>
        <v/>
      </c>
      <c r="F46" s="216"/>
      <c r="G46" s="217"/>
      <c r="H46" s="218"/>
      <c r="I46" s="187"/>
      <c r="J46" s="41" t="str">
        <f>IF(I46="","",VLOOKUP(I46,data!$A$3:$AD$2549,21,FALSE))</f>
        <v/>
      </c>
      <c r="K46" s="42" t="str">
        <f t="shared" si="4"/>
        <v/>
      </c>
      <c r="L46" s="216"/>
      <c r="M46" s="217"/>
      <c r="N46" s="217"/>
      <c r="O46" s="218"/>
      <c r="P46" s="96" t="str">
        <f>IF(I46="","",VLOOKUP(I46,data!$A$3:$AD$2549,25,FALSE))</f>
        <v/>
      </c>
      <c r="Q46" s="97" t="str">
        <f>IF(I46="","",VLOOKUP(I46,data!$A$3:$AD$2549,20,FALSE))</f>
        <v/>
      </c>
    </row>
    <row r="47" spans="1:17" s="35" customFormat="1" ht="18" hidden="1" customHeight="1" x14ac:dyDescent="0.25">
      <c r="A47" s="39">
        <v>19</v>
      </c>
      <c r="B47" s="224" t="str">
        <f>IF(I47="","",VLOOKUP(I47,data!$A$3:$AD$2549,19,FALSE))</f>
        <v/>
      </c>
      <c r="C47" s="225"/>
      <c r="D47" s="40" t="str">
        <f>IF(I47="","",VLOOKUP(I47,data!$A$3:$AD$2549,13,FALSE))</f>
        <v/>
      </c>
      <c r="E47" s="39" t="str">
        <f>IF(I47="","",VLOOKUP(I47,data!$A$3:$AD$2549,29,FALSE))</f>
        <v/>
      </c>
      <c r="F47" s="216"/>
      <c r="G47" s="217"/>
      <c r="H47" s="218"/>
      <c r="I47" s="187"/>
      <c r="J47" s="41" t="str">
        <f>IF(I47="","",VLOOKUP(I47,data!$A$3:$AD$2549,21,FALSE))</f>
        <v/>
      </c>
      <c r="K47" s="42" t="str">
        <f t="shared" si="4"/>
        <v/>
      </c>
      <c r="L47" s="216"/>
      <c r="M47" s="217"/>
      <c r="N47" s="217"/>
      <c r="O47" s="218"/>
      <c r="P47" s="96" t="str">
        <f>IF(I47="","",VLOOKUP(I47,data!$A$3:$AD$2549,25,FALSE))</f>
        <v/>
      </c>
      <c r="Q47" s="97" t="str">
        <f>IF(I47="","",VLOOKUP(I47,data!$A$3:$AD$2549,20,FALSE))</f>
        <v/>
      </c>
    </row>
    <row r="48" spans="1:17" s="35" customFormat="1" ht="18" hidden="1" customHeight="1" x14ac:dyDescent="0.25">
      <c r="A48" s="39">
        <v>20</v>
      </c>
      <c r="B48" s="224" t="str">
        <f>IF(I48="","",VLOOKUP(I48,data!$A$3:$AD$2549,19,FALSE))</f>
        <v/>
      </c>
      <c r="C48" s="225"/>
      <c r="D48" s="40" t="str">
        <f>IF(I48="","",VLOOKUP(I48,data!$A$3:$AD$2549,13,FALSE))</f>
        <v/>
      </c>
      <c r="E48" s="39" t="str">
        <f>IF(I48="","",VLOOKUP(I48,data!$A$3:$AD$2549,29,FALSE))</f>
        <v/>
      </c>
      <c r="F48" s="216"/>
      <c r="G48" s="217"/>
      <c r="H48" s="218"/>
      <c r="I48" s="187"/>
      <c r="J48" s="41" t="str">
        <f>IF(I48="","",VLOOKUP(I48,data!$A$3:$AD$2549,21,FALSE))</f>
        <v/>
      </c>
      <c r="K48" s="42" t="str">
        <f t="shared" si="4"/>
        <v/>
      </c>
      <c r="L48" s="216"/>
      <c r="M48" s="217"/>
      <c r="N48" s="217"/>
      <c r="O48" s="218"/>
      <c r="P48" s="96" t="str">
        <f>IF(I48="","",VLOOKUP(I48,data!$A$3:$AD$2549,25,FALSE))</f>
        <v/>
      </c>
      <c r="Q48" s="97" t="str">
        <f>IF(I48="","",VLOOKUP(I48,data!$A$3:$AD$2549,20,FALSE))</f>
        <v/>
      </c>
    </row>
    <row r="49" spans="1:17" s="35" customFormat="1" ht="18" hidden="1" customHeight="1" x14ac:dyDescent="0.25">
      <c r="A49" s="39">
        <v>21</v>
      </c>
      <c r="B49" s="224" t="str">
        <f>IF(I49="","",VLOOKUP(I49,data!$A$3:$AD$2549,19,FALSE))</f>
        <v/>
      </c>
      <c r="C49" s="225"/>
      <c r="D49" s="40" t="str">
        <f>IF(I49="","",VLOOKUP(I49,data!$A$3:$AD$2549,13,FALSE))</f>
        <v/>
      </c>
      <c r="E49" s="39" t="str">
        <f>IF(I49="","",VLOOKUP(I49,data!$A$3:$AD$2549,29,FALSE))</f>
        <v/>
      </c>
      <c r="F49" s="216"/>
      <c r="G49" s="217"/>
      <c r="H49" s="218"/>
      <c r="I49" s="187"/>
      <c r="J49" s="41" t="str">
        <f>IF(I49="","",VLOOKUP(I49,data!$A$3:$AD$2549,21,FALSE))</f>
        <v/>
      </c>
      <c r="K49" s="42" t="str">
        <f t="shared" si="4"/>
        <v/>
      </c>
      <c r="L49" s="216"/>
      <c r="M49" s="217"/>
      <c r="N49" s="217"/>
      <c r="O49" s="218"/>
      <c r="P49" s="96" t="str">
        <f>IF(I49="","",VLOOKUP(I49,data!$A$3:$AD$2549,25,FALSE))</f>
        <v/>
      </c>
      <c r="Q49" s="97" t="str">
        <f>IF(I49="","",VLOOKUP(I49,data!$A$3:$AD$2549,20,FALSE))</f>
        <v/>
      </c>
    </row>
    <row r="50" spans="1:17" s="35" customFormat="1" ht="18" hidden="1" customHeight="1" x14ac:dyDescent="0.25">
      <c r="A50" s="39">
        <v>22</v>
      </c>
      <c r="B50" s="224" t="str">
        <f>IF(I50="","",VLOOKUP(I50,data!$A$3:$AD$2549,19,FALSE))</f>
        <v/>
      </c>
      <c r="C50" s="225"/>
      <c r="D50" s="40" t="str">
        <f>IF(I50="","",VLOOKUP(I50,data!$A$3:$AD$2549,13,FALSE))</f>
        <v/>
      </c>
      <c r="E50" s="39" t="str">
        <f>IF(I50="","",VLOOKUP(I50,data!$A$3:$AD$2549,29,FALSE))</f>
        <v/>
      </c>
      <c r="F50" s="216"/>
      <c r="G50" s="217"/>
      <c r="H50" s="218"/>
      <c r="I50" s="187"/>
      <c r="J50" s="41" t="str">
        <f>IF(I50="","",VLOOKUP(I50,data!$A$3:$AD$2549,21,FALSE))</f>
        <v/>
      </c>
      <c r="K50" s="42" t="str">
        <f t="shared" si="4"/>
        <v/>
      </c>
      <c r="L50" s="216"/>
      <c r="M50" s="217"/>
      <c r="N50" s="217"/>
      <c r="O50" s="218"/>
      <c r="P50" s="96" t="str">
        <f>IF(I50="","",VLOOKUP(I50,data!$A$3:$AD$2549,25,FALSE))</f>
        <v/>
      </c>
      <c r="Q50" s="97" t="str">
        <f>IF(I50="","",VLOOKUP(I50,data!$A$3:$AD$2549,20,FALSE))</f>
        <v/>
      </c>
    </row>
    <row r="51" spans="1:17" s="35" customFormat="1" ht="18" hidden="1" customHeight="1" x14ac:dyDescent="0.25">
      <c r="A51" s="39">
        <v>23</v>
      </c>
      <c r="B51" s="224" t="str">
        <f>IF(I51="","",VLOOKUP(I51,data!$A$3:$AD$2549,19,FALSE))</f>
        <v/>
      </c>
      <c r="C51" s="225"/>
      <c r="D51" s="40" t="str">
        <f>IF(I51="","",VLOOKUP(I51,data!$A$3:$AD$2549,13,FALSE))</f>
        <v/>
      </c>
      <c r="E51" s="39" t="str">
        <f>IF(I51="","",VLOOKUP(I51,data!$A$3:$AD$2549,29,FALSE))</f>
        <v/>
      </c>
      <c r="F51" s="216"/>
      <c r="G51" s="217"/>
      <c r="H51" s="218"/>
      <c r="I51" s="187"/>
      <c r="J51" s="41" t="str">
        <f>IF(I51="","",VLOOKUP(I51,data!$A$3:$AD$2549,21,FALSE))</f>
        <v/>
      </c>
      <c r="K51" s="42" t="str">
        <f t="shared" si="4"/>
        <v/>
      </c>
      <c r="L51" s="216"/>
      <c r="M51" s="217"/>
      <c r="N51" s="217"/>
      <c r="O51" s="218"/>
      <c r="P51" s="96" t="str">
        <f>IF(I51="","",VLOOKUP(I51,data!$A$3:$AD$2549,25,FALSE))</f>
        <v/>
      </c>
      <c r="Q51" s="97" t="str">
        <f>IF(I51="","",VLOOKUP(I51,data!$A$3:$AD$2549,20,FALSE))</f>
        <v/>
      </c>
    </row>
    <row r="52" spans="1:17" s="35" customFormat="1" ht="18" hidden="1" customHeight="1" x14ac:dyDescent="0.25">
      <c r="A52" s="39">
        <v>24</v>
      </c>
      <c r="B52" s="224" t="str">
        <f>IF(I52="","",VLOOKUP(I52,data!$A$3:$AD$2549,19,FALSE))</f>
        <v/>
      </c>
      <c r="C52" s="225"/>
      <c r="D52" s="40" t="str">
        <f>IF(I52="","",VLOOKUP(I52,data!$A$3:$AD$2549,13,FALSE))</f>
        <v/>
      </c>
      <c r="E52" s="39" t="str">
        <f>IF(I52="","",VLOOKUP(I52,data!$A$3:$AD$2549,29,FALSE))</f>
        <v/>
      </c>
      <c r="F52" s="216"/>
      <c r="G52" s="217"/>
      <c r="H52" s="218"/>
      <c r="I52" s="187"/>
      <c r="J52" s="41" t="str">
        <f>IF(I52="","",VLOOKUP(I52,data!$A$3:$AD$2549,21,FALSE))</f>
        <v/>
      </c>
      <c r="K52" s="42" t="str">
        <f t="shared" si="4"/>
        <v/>
      </c>
      <c r="L52" s="216"/>
      <c r="M52" s="217"/>
      <c r="N52" s="217"/>
      <c r="O52" s="218"/>
      <c r="P52" s="96" t="str">
        <f>IF(I52="","",VLOOKUP(I52,data!$A$3:$AD$2549,25,FALSE))</f>
        <v/>
      </c>
      <c r="Q52" s="97" t="str">
        <f>IF(I52="","",VLOOKUP(I52,data!$A$3:$AD$2549,20,FALSE))</f>
        <v/>
      </c>
    </row>
    <row r="53" spans="1:17" s="35" customFormat="1" ht="18" hidden="1" customHeight="1" x14ac:dyDescent="0.25">
      <c r="A53" s="39">
        <v>25</v>
      </c>
      <c r="B53" s="224" t="str">
        <f>IF(I53="","",VLOOKUP(I53,data!$A$3:$AD$2549,19,FALSE))</f>
        <v/>
      </c>
      <c r="C53" s="225"/>
      <c r="D53" s="40" t="str">
        <f>IF(I53="","",VLOOKUP(I53,data!$A$3:$AD$2549,13,FALSE))</f>
        <v/>
      </c>
      <c r="E53" s="39" t="str">
        <f>IF(I53="","",VLOOKUP(I53,data!$A$3:$AD$2549,29,FALSE))</f>
        <v/>
      </c>
      <c r="F53" s="216"/>
      <c r="G53" s="217"/>
      <c r="H53" s="218"/>
      <c r="I53" s="187"/>
      <c r="J53" s="41" t="str">
        <f>IF(I53="","",VLOOKUP(I53,data!$A$3:$AD$2549,21,FALSE))</f>
        <v/>
      </c>
      <c r="K53" s="42" t="str">
        <f t="shared" si="4"/>
        <v/>
      </c>
      <c r="L53" s="216"/>
      <c r="M53" s="217"/>
      <c r="N53" s="217"/>
      <c r="O53" s="218"/>
      <c r="P53" s="96" t="str">
        <f>IF(I53="","",VLOOKUP(I53,data!$A$3:$AD$2549,25,FALSE))</f>
        <v/>
      </c>
      <c r="Q53" s="97" t="str">
        <f>IF(I53="","",VLOOKUP(I53,data!$A$3:$AD$2549,20,FALSE))</f>
        <v/>
      </c>
    </row>
    <row r="54" spans="1:17" s="35" customFormat="1" ht="18" hidden="1" customHeight="1" x14ac:dyDescent="0.25">
      <c r="A54" s="39">
        <v>26</v>
      </c>
      <c r="B54" s="224" t="str">
        <f>IF(I54="","",VLOOKUP(I54,data!$A$3:$AD$2549,19,FALSE))</f>
        <v/>
      </c>
      <c r="C54" s="225"/>
      <c r="D54" s="40" t="str">
        <f>IF(I54="","",VLOOKUP(I54,data!$A$3:$AD$2549,13,FALSE))</f>
        <v/>
      </c>
      <c r="E54" s="39" t="str">
        <f>IF(I54="","",VLOOKUP(I54,data!$A$3:$AD$2549,29,FALSE))</f>
        <v/>
      </c>
      <c r="F54" s="216"/>
      <c r="G54" s="217"/>
      <c r="H54" s="218"/>
      <c r="I54" s="187"/>
      <c r="J54" s="41" t="str">
        <f>IF(I54="","",VLOOKUP(I54,data!$A$3:$AD$2549,21,FALSE))</f>
        <v/>
      </c>
      <c r="K54" s="42" t="str">
        <f t="shared" si="4"/>
        <v/>
      </c>
      <c r="L54" s="216"/>
      <c r="M54" s="217"/>
      <c r="N54" s="217"/>
      <c r="O54" s="218"/>
      <c r="P54" s="96" t="str">
        <f>IF(I54="","",VLOOKUP(I54,data!$A$3:$AD$2549,25,FALSE))</f>
        <v/>
      </c>
      <c r="Q54" s="97" t="str">
        <f>IF(I54="","",VLOOKUP(I54,data!$A$3:$AD$2549,20,FALSE))</f>
        <v/>
      </c>
    </row>
    <row r="55" spans="1:17" s="35" customFormat="1" ht="18" hidden="1" customHeight="1" x14ac:dyDescent="0.25">
      <c r="A55" s="39">
        <v>27</v>
      </c>
      <c r="B55" s="224" t="str">
        <f>IF(I55="","",VLOOKUP(I55,data!$A$3:$AD$2549,19,FALSE))</f>
        <v/>
      </c>
      <c r="C55" s="225"/>
      <c r="D55" s="40" t="str">
        <f>IF(I55="","",VLOOKUP(I55,data!$A$3:$AD$2549,13,FALSE))</f>
        <v/>
      </c>
      <c r="E55" s="39" t="str">
        <f>IF(I55="","",VLOOKUP(I55,data!$A$3:$AD$2549,29,FALSE))</f>
        <v/>
      </c>
      <c r="F55" s="216"/>
      <c r="G55" s="217"/>
      <c r="H55" s="218"/>
      <c r="I55" s="187"/>
      <c r="J55" s="41" t="str">
        <f>IF(I55="","",VLOOKUP(I55,data!$A$3:$AD$2549,21,FALSE))</f>
        <v/>
      </c>
      <c r="K55" s="42" t="str">
        <f t="shared" si="4"/>
        <v/>
      </c>
      <c r="L55" s="216"/>
      <c r="M55" s="217"/>
      <c r="N55" s="217"/>
      <c r="O55" s="218"/>
      <c r="P55" s="96" t="str">
        <f>IF(I55="","",VLOOKUP(I55,data!$A$3:$AD$2549,25,FALSE))</f>
        <v/>
      </c>
      <c r="Q55" s="97" t="str">
        <f>IF(I55="","",VLOOKUP(I55,data!$A$3:$AD$2549,20,FALSE))</f>
        <v/>
      </c>
    </row>
    <row r="56" spans="1:17" s="35" customFormat="1" ht="18" hidden="1" customHeight="1" x14ac:dyDescent="0.25">
      <c r="A56" s="39">
        <v>28</v>
      </c>
      <c r="B56" s="224" t="str">
        <f>IF(I56="","",VLOOKUP(I56,data!$A$3:$AD$2549,19,FALSE))</f>
        <v/>
      </c>
      <c r="C56" s="225"/>
      <c r="D56" s="40" t="str">
        <f>IF(I56="","",VLOOKUP(I56,data!$A$3:$AD$2549,13,FALSE))</f>
        <v/>
      </c>
      <c r="E56" s="39" t="str">
        <f>IF(I56="","",VLOOKUP(I56,data!$A$3:$AD$2549,29,FALSE))</f>
        <v/>
      </c>
      <c r="F56" s="216"/>
      <c r="G56" s="217"/>
      <c r="H56" s="218"/>
      <c r="I56" s="187"/>
      <c r="J56" s="41" t="str">
        <f>IF(I56="","",VLOOKUP(I56,data!$A$3:$AD$2549,21,FALSE))</f>
        <v/>
      </c>
      <c r="K56" s="42" t="str">
        <f t="shared" si="4"/>
        <v/>
      </c>
      <c r="L56" s="216"/>
      <c r="M56" s="217"/>
      <c r="N56" s="217"/>
      <c r="O56" s="218"/>
      <c r="P56" s="96" t="str">
        <f>IF(I56="","",VLOOKUP(I56,data!$A$3:$AD$2549,25,FALSE))</f>
        <v/>
      </c>
      <c r="Q56" s="97" t="str">
        <f>IF(I56="","",VLOOKUP(I56,data!$A$3:$AD$2549,20,FALSE))</f>
        <v/>
      </c>
    </row>
    <row r="57" spans="1:17" s="35" customFormat="1" ht="18" hidden="1" customHeight="1" x14ac:dyDescent="0.25">
      <c r="A57" s="39">
        <v>29</v>
      </c>
      <c r="B57" s="224" t="str">
        <f>IF(I57="","",VLOOKUP(I57,data!$A$3:$AD$2549,19,FALSE))</f>
        <v/>
      </c>
      <c r="C57" s="225"/>
      <c r="D57" s="40" t="str">
        <f>IF(I57="","",VLOOKUP(I57,data!$A$3:$AD$2549,13,FALSE))</f>
        <v/>
      </c>
      <c r="E57" s="39" t="str">
        <f>IF(I57="","",VLOOKUP(I57,data!$A$3:$AD$2549,29,FALSE))</f>
        <v/>
      </c>
      <c r="F57" s="216"/>
      <c r="G57" s="217"/>
      <c r="H57" s="218"/>
      <c r="I57" s="187"/>
      <c r="J57" s="41" t="str">
        <f>IF(I57="","",VLOOKUP(I57,data!$A$3:$AD$2549,21,FALSE))</f>
        <v/>
      </c>
      <c r="K57" s="42" t="str">
        <f t="shared" si="4"/>
        <v/>
      </c>
      <c r="L57" s="216"/>
      <c r="M57" s="217"/>
      <c r="N57" s="217"/>
      <c r="O57" s="218"/>
      <c r="P57" s="96" t="str">
        <f>IF(I57="","",VLOOKUP(I57,data!$A$3:$AD$2549,25,FALSE))</f>
        <v/>
      </c>
      <c r="Q57" s="97" t="str">
        <f>IF(I57="","",VLOOKUP(I57,data!$A$3:$AD$2549,20,FALSE))</f>
        <v/>
      </c>
    </row>
    <row r="58" spans="1:17" s="35" customFormat="1" ht="18" hidden="1" customHeight="1" x14ac:dyDescent="0.25">
      <c r="A58" s="39">
        <v>30</v>
      </c>
      <c r="B58" s="224" t="str">
        <f>IF(I58="","",VLOOKUP(I58,data!$A$3:$AD$2549,19,FALSE))</f>
        <v/>
      </c>
      <c r="C58" s="225"/>
      <c r="D58" s="40" t="str">
        <f>IF(I58="","",VLOOKUP(I58,data!$A$3:$AD$2549,13,FALSE))</f>
        <v/>
      </c>
      <c r="E58" s="39" t="str">
        <f>IF(I58="","",VLOOKUP(I58,data!$A$3:$AD$2549,29,FALSE))</f>
        <v/>
      </c>
      <c r="F58" s="216"/>
      <c r="G58" s="217"/>
      <c r="H58" s="218"/>
      <c r="I58" s="187"/>
      <c r="J58" s="41" t="str">
        <f>IF(I58="","",VLOOKUP(I58,data!$A$3:$AD$2549,21,FALSE))</f>
        <v/>
      </c>
      <c r="K58" s="42" t="str">
        <f t="shared" si="4"/>
        <v/>
      </c>
      <c r="L58" s="216"/>
      <c r="M58" s="217"/>
      <c r="N58" s="217"/>
      <c r="O58" s="218"/>
      <c r="P58" s="96" t="str">
        <f>IF(I58="","",VLOOKUP(I58,data!$A$3:$AD$2549,25,FALSE))</f>
        <v/>
      </c>
      <c r="Q58" s="97" t="str">
        <f>IF(I58="","",VLOOKUP(I58,data!$A$3:$AD$2549,20,FALSE))</f>
        <v/>
      </c>
    </row>
    <row r="59" spans="1:17" s="35" customFormat="1" ht="18" hidden="1" customHeight="1" x14ac:dyDescent="0.25">
      <c r="A59" s="39">
        <v>31</v>
      </c>
      <c r="B59" s="224" t="str">
        <f>IF(I59="","",VLOOKUP(I59,data!$A$3:$AD$2549,19,FALSE))</f>
        <v/>
      </c>
      <c r="C59" s="225"/>
      <c r="D59" s="40" t="str">
        <f>IF(I59="","",VLOOKUP(I59,data!$A$3:$AD$2549,13,FALSE))</f>
        <v/>
      </c>
      <c r="E59" s="39" t="str">
        <f>IF(I59="","",VLOOKUP(I59,data!$A$3:$AD$2549,29,FALSE))</f>
        <v/>
      </c>
      <c r="F59" s="216"/>
      <c r="G59" s="217"/>
      <c r="H59" s="218"/>
      <c r="I59" s="187"/>
      <c r="J59" s="41" t="str">
        <f>IF(I59="","",VLOOKUP(I59,data!$A$3:$AD$2549,21,FALSE))</f>
        <v/>
      </c>
      <c r="K59" s="42" t="str">
        <f t="shared" si="4"/>
        <v/>
      </c>
      <c r="L59" s="216"/>
      <c r="M59" s="217"/>
      <c r="N59" s="217"/>
      <c r="O59" s="218"/>
      <c r="P59" s="96" t="str">
        <f>IF(I59="","",VLOOKUP(I59,data!$A$3:$AD$2549,25,FALSE))</f>
        <v/>
      </c>
      <c r="Q59" s="97" t="str">
        <f>IF(I59="","",VLOOKUP(I59,data!$A$3:$AD$2549,20,FALSE))</f>
        <v/>
      </c>
    </row>
    <row r="60" spans="1:17" s="35" customFormat="1" ht="18" hidden="1" customHeight="1" x14ac:dyDescent="0.25">
      <c r="A60" s="39">
        <v>32</v>
      </c>
      <c r="B60" s="224" t="str">
        <f>IF(I60="","",VLOOKUP(I60,data!$A$3:$AD$2549,19,FALSE))</f>
        <v/>
      </c>
      <c r="C60" s="225"/>
      <c r="D60" s="40" t="str">
        <f>IF(I60="","",VLOOKUP(I60,data!$A$3:$AD$2549,13,FALSE))</f>
        <v/>
      </c>
      <c r="E60" s="39" t="str">
        <f>IF(I60="","",VLOOKUP(I60,data!$A$3:$AD$2549,29,FALSE))</f>
        <v/>
      </c>
      <c r="F60" s="216"/>
      <c r="G60" s="217"/>
      <c r="H60" s="218"/>
      <c r="I60" s="187"/>
      <c r="J60" s="41" t="str">
        <f>IF(I60="","",VLOOKUP(I60,data!$A$3:$AD$2549,21,FALSE))</f>
        <v/>
      </c>
      <c r="K60" s="42" t="str">
        <f t="shared" si="4"/>
        <v/>
      </c>
      <c r="L60" s="216"/>
      <c r="M60" s="217"/>
      <c r="N60" s="217"/>
      <c r="O60" s="218"/>
      <c r="P60" s="96" t="str">
        <f>IF(I60="","",VLOOKUP(I60,data!$A$3:$AD$2549,25,FALSE))</f>
        <v/>
      </c>
      <c r="Q60" s="97" t="str">
        <f>IF(I60="","",VLOOKUP(I60,data!$A$3:$AD$2549,20,FALSE))</f>
        <v/>
      </c>
    </row>
    <row r="61" spans="1:17" s="35" customFormat="1" ht="18" hidden="1" customHeight="1" x14ac:dyDescent="0.25">
      <c r="A61" s="39">
        <v>33</v>
      </c>
      <c r="B61" s="224" t="str">
        <f>IF(I61="","",VLOOKUP(I61,data!$A$3:$AD$2549,19,FALSE))</f>
        <v/>
      </c>
      <c r="C61" s="225"/>
      <c r="D61" s="40" t="str">
        <f>IF(I61="","",VLOOKUP(I61,data!$A$3:$AD$2549,13,FALSE))</f>
        <v/>
      </c>
      <c r="E61" s="39" t="str">
        <f>IF(I61="","",VLOOKUP(I61,data!$A$3:$AD$2549,29,FALSE))</f>
        <v/>
      </c>
      <c r="F61" s="216"/>
      <c r="G61" s="217"/>
      <c r="H61" s="218"/>
      <c r="I61" s="187"/>
      <c r="J61" s="41" t="str">
        <f>IF(I61="","",VLOOKUP(I61,data!$A$3:$AD$2549,21,FALSE))</f>
        <v/>
      </c>
      <c r="K61" s="42" t="str">
        <f t="shared" si="4"/>
        <v/>
      </c>
      <c r="L61" s="216"/>
      <c r="M61" s="217"/>
      <c r="N61" s="217"/>
      <c r="O61" s="218"/>
      <c r="P61" s="96" t="str">
        <f>IF(I61="","",VLOOKUP(I61,data!$A$3:$AD$2549,25,FALSE))</f>
        <v/>
      </c>
      <c r="Q61" s="97" t="str">
        <f>IF(I61="","",VLOOKUP(I61,data!$A$3:$AD$2549,20,FALSE))</f>
        <v/>
      </c>
    </row>
    <row r="62" spans="1:17" s="35" customFormat="1" ht="18" hidden="1" customHeight="1" x14ac:dyDescent="0.2">
      <c r="A62" s="39">
        <v>34</v>
      </c>
      <c r="B62" s="224" t="str">
        <f>IF(I62="","",VLOOKUP(I62,data!$A$3:$AD$2549,19,FALSE))</f>
        <v/>
      </c>
      <c r="C62" s="225"/>
      <c r="D62" s="40" t="str">
        <f>IF(I62="","",VLOOKUP(I62,data!$A$3:$AD$2549,13,FALSE))</f>
        <v/>
      </c>
      <c r="E62" s="39" t="str">
        <f>IF(I62="","",VLOOKUP(I62,data!$A$3:$AD$2549,29,FALSE))</f>
        <v/>
      </c>
      <c r="F62" s="216"/>
      <c r="G62" s="217"/>
      <c r="H62" s="218"/>
      <c r="I62" s="152"/>
      <c r="J62" s="41" t="str">
        <f>IF(I62="","",VLOOKUP(I62,data!$A$3:$AD$2549,21,FALSE))</f>
        <v/>
      </c>
      <c r="K62" s="42" t="str">
        <f t="shared" si="4"/>
        <v/>
      </c>
      <c r="L62" s="216"/>
      <c r="M62" s="217"/>
      <c r="N62" s="217"/>
      <c r="O62" s="218"/>
      <c r="P62" s="96" t="str">
        <f>IF(I62="","",VLOOKUP(I62,data!$A$3:$AD$2549,25,FALSE))</f>
        <v/>
      </c>
      <c r="Q62" s="97" t="str">
        <f>IF(I62="","",VLOOKUP(I62,data!$A$3:$AD$2549,20,FALSE))</f>
        <v/>
      </c>
    </row>
    <row r="63" spans="1:17" s="35" customFormat="1" ht="18" hidden="1" customHeight="1" x14ac:dyDescent="0.2">
      <c r="A63" s="39">
        <v>35</v>
      </c>
      <c r="B63" s="224" t="str">
        <f>IF(I63="","",VLOOKUP(I63,data!$A$3:$AD$2549,19,FALSE))</f>
        <v/>
      </c>
      <c r="C63" s="225"/>
      <c r="D63" s="40" t="str">
        <f>IF(I63="","",VLOOKUP(I63,data!$A$3:$AD$2549,13,FALSE))</f>
        <v/>
      </c>
      <c r="E63" s="39" t="str">
        <f>IF(I63="","",VLOOKUP(I63,data!$A$3:$AD$2549,29,FALSE))</f>
        <v/>
      </c>
      <c r="F63" s="216"/>
      <c r="G63" s="217"/>
      <c r="H63" s="218"/>
      <c r="I63" s="152"/>
      <c r="J63" s="41" t="str">
        <f>IF(I63="","",VLOOKUP(I63,data!$A$3:$AD$2549,21,FALSE))</f>
        <v/>
      </c>
      <c r="K63" s="42" t="str">
        <f t="shared" si="4"/>
        <v/>
      </c>
      <c r="L63" s="216"/>
      <c r="M63" s="217"/>
      <c r="N63" s="217"/>
      <c r="O63" s="218"/>
      <c r="P63" s="96" t="str">
        <f>IF(I63="","",VLOOKUP(I63,data!$A$3:$AD$2549,25,FALSE))</f>
        <v/>
      </c>
      <c r="Q63" s="97" t="str">
        <f>IF(I63="","",VLOOKUP(I63,data!$A$3:$AD$2549,20,FALSE))</f>
        <v/>
      </c>
    </row>
    <row r="64" spans="1:17" s="35" customFormat="1" ht="18" hidden="1" customHeight="1" x14ac:dyDescent="0.2">
      <c r="A64" s="39">
        <v>36</v>
      </c>
      <c r="B64" s="224" t="str">
        <f>IF(I64="","",VLOOKUP(I64,data!$A$3:$AD$2549,19,FALSE))</f>
        <v/>
      </c>
      <c r="C64" s="225"/>
      <c r="D64" s="40" t="str">
        <f>IF(I64="","",VLOOKUP(I64,data!$A$3:$AD$2549,13,FALSE))</f>
        <v/>
      </c>
      <c r="E64" s="39" t="str">
        <f>IF(I64="","",VLOOKUP(I64,data!$A$3:$AD$2549,29,FALSE))</f>
        <v/>
      </c>
      <c r="F64" s="216"/>
      <c r="G64" s="217"/>
      <c r="H64" s="218"/>
      <c r="I64" s="152"/>
      <c r="J64" s="41" t="str">
        <f>IF(I64="","",VLOOKUP(I64,data!$A$3:$AD$2549,21,FALSE))</f>
        <v/>
      </c>
      <c r="K64" s="42" t="str">
        <f t="shared" si="4"/>
        <v/>
      </c>
      <c r="L64" s="216"/>
      <c r="M64" s="217"/>
      <c r="N64" s="217"/>
      <c r="O64" s="218"/>
      <c r="P64" s="96" t="str">
        <f>IF(I64="","",VLOOKUP(I64,data!$A$3:$AD$2549,25,FALSE))</f>
        <v/>
      </c>
      <c r="Q64" s="97" t="str">
        <f>IF(I64="","",VLOOKUP(I64,data!$A$3:$AD$2549,20,FALSE))</f>
        <v/>
      </c>
    </row>
    <row r="65" spans="1:17" s="35" customFormat="1" ht="18" hidden="1" customHeight="1" x14ac:dyDescent="0.2">
      <c r="A65" s="39">
        <v>37</v>
      </c>
      <c r="B65" s="224" t="str">
        <f>IF(I65="","",VLOOKUP(I65,data!$A$3:$AD$2549,19,FALSE))</f>
        <v/>
      </c>
      <c r="C65" s="225"/>
      <c r="D65" s="40" t="str">
        <f>IF(I65="","",VLOOKUP(I65,data!$A$3:$AD$2549,13,FALSE))</f>
        <v/>
      </c>
      <c r="E65" s="39" t="str">
        <f>IF(I65="","",VLOOKUP(I65,data!$A$3:$AD$2549,29,FALSE))</f>
        <v/>
      </c>
      <c r="F65" s="216"/>
      <c r="G65" s="217"/>
      <c r="H65" s="218"/>
      <c r="I65" s="152"/>
      <c r="J65" s="41" t="str">
        <f>IF(I65="","",VLOOKUP(I65,data!$A$3:$AD$2549,21,FALSE))</f>
        <v/>
      </c>
      <c r="K65" s="42" t="str">
        <f t="shared" si="4"/>
        <v/>
      </c>
      <c r="L65" s="216"/>
      <c r="M65" s="217"/>
      <c r="N65" s="217"/>
      <c r="O65" s="218"/>
      <c r="P65" s="96" t="str">
        <f>IF(I65="","",VLOOKUP(I65,data!$A$3:$AD$2549,25,FALSE))</f>
        <v/>
      </c>
      <c r="Q65" s="97" t="str">
        <f>IF(I65="","",VLOOKUP(I65,data!$A$3:$AD$2549,20,FALSE))</f>
        <v/>
      </c>
    </row>
    <row r="66" spans="1:17" s="35" customFormat="1" ht="18" hidden="1" customHeight="1" x14ac:dyDescent="0.2">
      <c r="A66" s="39">
        <v>38</v>
      </c>
      <c r="B66" s="224" t="str">
        <f>IF(I66="","",VLOOKUP(I66,data!$A$3:$AD$2549,19,FALSE))</f>
        <v/>
      </c>
      <c r="C66" s="225"/>
      <c r="D66" s="40" t="str">
        <f>IF(I66="","",VLOOKUP(I66,data!$A$3:$AD$2549,13,FALSE))</f>
        <v/>
      </c>
      <c r="E66" s="39" t="str">
        <f>IF(I66="","",VLOOKUP(I66,data!$A$3:$AD$2549,29,FALSE))</f>
        <v/>
      </c>
      <c r="F66" s="216"/>
      <c r="G66" s="217"/>
      <c r="H66" s="218"/>
      <c r="I66" s="152"/>
      <c r="J66" s="41" t="str">
        <f>IF(I66="","",VLOOKUP(I66,data!$A$3:$AD$2549,21,FALSE))</f>
        <v/>
      </c>
      <c r="K66" s="42" t="str">
        <f t="shared" si="4"/>
        <v/>
      </c>
      <c r="L66" s="216"/>
      <c r="M66" s="217"/>
      <c r="N66" s="217"/>
      <c r="O66" s="218"/>
      <c r="P66" s="96" t="str">
        <f>IF(I66="","",VLOOKUP(I66,data!$A$3:$AD$2549,25,FALSE))</f>
        <v/>
      </c>
      <c r="Q66" s="97" t="str">
        <f>IF(I66="","",VLOOKUP(I66,data!$A$3:$AD$2549,20,FALSE))</f>
        <v/>
      </c>
    </row>
    <row r="67" spans="1:17" s="35" customFormat="1" ht="18" hidden="1" customHeight="1" x14ac:dyDescent="0.2">
      <c r="A67" s="39">
        <v>39</v>
      </c>
      <c r="B67" s="224" t="str">
        <f>IF(I67="","",VLOOKUP(I67,data!$A$3:$AD$2549,19,FALSE))</f>
        <v/>
      </c>
      <c r="C67" s="225"/>
      <c r="D67" s="40" t="str">
        <f>IF(I67="","",VLOOKUP(I67,data!$A$3:$AD$2549,13,FALSE))</f>
        <v/>
      </c>
      <c r="E67" s="39" t="str">
        <f>IF(I67="","",VLOOKUP(I67,data!$A$3:$AD$2549,29,FALSE))</f>
        <v/>
      </c>
      <c r="F67" s="216"/>
      <c r="G67" s="217"/>
      <c r="H67" s="218"/>
      <c r="I67" s="152"/>
      <c r="J67" s="41" t="str">
        <f>IF(I67="","",VLOOKUP(I67,data!$A$3:$AD$2549,21,FALSE))</f>
        <v/>
      </c>
      <c r="K67" s="42" t="str">
        <f t="shared" si="4"/>
        <v/>
      </c>
      <c r="L67" s="216"/>
      <c r="M67" s="217"/>
      <c r="N67" s="217"/>
      <c r="O67" s="218"/>
      <c r="P67" s="96" t="str">
        <f>IF(I67="","",VLOOKUP(I67,data!$A$3:$AD$2549,25,FALSE))</f>
        <v/>
      </c>
      <c r="Q67" s="97" t="str">
        <f>IF(I67="","",VLOOKUP(I67,data!$A$3:$AD$2549,20,FALSE))</f>
        <v/>
      </c>
    </row>
    <row r="68" spans="1:17" s="35" customFormat="1" ht="18" hidden="1" customHeight="1" x14ac:dyDescent="0.2">
      <c r="A68" s="39">
        <v>40</v>
      </c>
      <c r="B68" s="224" t="str">
        <f>IF(I68="","",VLOOKUP(I68,data!$A$3:$AD$2549,19,FALSE))</f>
        <v/>
      </c>
      <c r="C68" s="225"/>
      <c r="D68" s="40" t="str">
        <f>IF(I68="","",VLOOKUP(I68,data!$A$3:$AD$2549,13,FALSE))</f>
        <v/>
      </c>
      <c r="E68" s="39" t="str">
        <f>IF(I68="","",VLOOKUP(I68,data!$A$3:$AD$2549,29,FALSE))</f>
        <v/>
      </c>
      <c r="F68" s="216"/>
      <c r="G68" s="217"/>
      <c r="H68" s="218"/>
      <c r="I68" s="152"/>
      <c r="J68" s="41" t="str">
        <f>IF(I68="","",VLOOKUP(I68,data!$A$3:$AD$2549,21,FALSE))</f>
        <v/>
      </c>
      <c r="K68" s="42" t="str">
        <f t="shared" si="4"/>
        <v/>
      </c>
      <c r="L68" s="216"/>
      <c r="M68" s="217"/>
      <c r="N68" s="217"/>
      <c r="O68" s="218"/>
      <c r="P68" s="96" t="str">
        <f>IF(I68="","",VLOOKUP(I68,data!$A$3:$AD$2549,25,FALSE))</f>
        <v/>
      </c>
      <c r="Q68" s="97" t="str">
        <f>IF(I68="","",VLOOKUP(I68,data!$A$3:$AD$2549,20,FALSE))</f>
        <v/>
      </c>
    </row>
    <row r="69" spans="1:17" s="35" customFormat="1" ht="18" hidden="1" customHeight="1" x14ac:dyDescent="0.2">
      <c r="A69" s="39">
        <v>41</v>
      </c>
      <c r="B69" s="224" t="str">
        <f>IF(I69="","",VLOOKUP(I69,data!$A$3:$AD$2549,19,FALSE))</f>
        <v/>
      </c>
      <c r="C69" s="225"/>
      <c r="D69" s="40" t="str">
        <f>IF(I69="","",VLOOKUP(I69,data!$A$3:$AD$2549,13,FALSE))</f>
        <v/>
      </c>
      <c r="E69" s="39" t="str">
        <f>IF(I69="","",VLOOKUP(I69,data!$A$3:$AD$2549,29,FALSE))</f>
        <v/>
      </c>
      <c r="F69" s="216"/>
      <c r="G69" s="217"/>
      <c r="H69" s="218"/>
      <c r="I69" s="152"/>
      <c r="J69" s="41" t="str">
        <f>IF(I69="","",VLOOKUP(I69,data!$A$3:$AD$2549,21,FALSE))</f>
        <v/>
      </c>
      <c r="K69" s="42" t="str">
        <f t="shared" si="4"/>
        <v/>
      </c>
      <c r="L69" s="216"/>
      <c r="M69" s="217"/>
      <c r="N69" s="217"/>
      <c r="O69" s="218"/>
      <c r="P69" s="96" t="str">
        <f>IF(I69="","",VLOOKUP(I69,data!$A$3:$AD$2549,25,FALSE))</f>
        <v/>
      </c>
      <c r="Q69" s="97" t="str">
        <f>IF(I69="","",VLOOKUP(I69,data!$A$3:$AD$2549,20,FALSE))</f>
        <v/>
      </c>
    </row>
    <row r="70" spans="1:17" s="35" customFormat="1" ht="18" hidden="1" customHeight="1" x14ac:dyDescent="0.2">
      <c r="A70" s="39">
        <v>42</v>
      </c>
      <c r="B70" s="224" t="str">
        <f>IF(I70="","",VLOOKUP(I70,data!$A$3:$AD$2549,19,FALSE))</f>
        <v/>
      </c>
      <c r="C70" s="225"/>
      <c r="D70" s="40" t="str">
        <f>IF(I70="","",VLOOKUP(I70,data!$A$3:$AD$2549,13,FALSE))</f>
        <v/>
      </c>
      <c r="E70" s="39" t="str">
        <f>IF(I70="","",VLOOKUP(I70,data!$A$3:$AD$2549,29,FALSE))</f>
        <v/>
      </c>
      <c r="F70" s="216"/>
      <c r="G70" s="217"/>
      <c r="H70" s="218"/>
      <c r="I70" s="152"/>
      <c r="J70" s="41" t="str">
        <f>IF(I70="","",VLOOKUP(I70,data!$A$3:$AD$2549,21,FALSE))</f>
        <v/>
      </c>
      <c r="K70" s="42" t="str">
        <f t="shared" si="4"/>
        <v/>
      </c>
      <c r="L70" s="216"/>
      <c r="M70" s="217"/>
      <c r="N70" s="217"/>
      <c r="O70" s="218"/>
      <c r="P70" s="96" t="str">
        <f>IF(I70="","",VLOOKUP(I70,data!$A$3:$AD$2549,25,FALSE))</f>
        <v/>
      </c>
      <c r="Q70" s="97" t="str">
        <f>IF(I70="","",VLOOKUP(I70,data!$A$3:$AD$2549,20,FALSE))</f>
        <v/>
      </c>
    </row>
    <row r="71" spans="1:17" s="35" customFormat="1" ht="18" hidden="1" customHeight="1" x14ac:dyDescent="0.2">
      <c r="A71" s="39">
        <v>43</v>
      </c>
      <c r="B71" s="224" t="str">
        <f>IF(I71="","",VLOOKUP(I71,data!$A$3:$AD$2549,19,FALSE))</f>
        <v/>
      </c>
      <c r="C71" s="225"/>
      <c r="D71" s="40" t="str">
        <f>IF(I71="","",VLOOKUP(I71,data!$A$3:$AD$2549,13,FALSE))</f>
        <v/>
      </c>
      <c r="E71" s="39" t="str">
        <f>IF(I71="","",VLOOKUP(I71,data!$A$3:$AD$2549,29,FALSE))</f>
        <v/>
      </c>
      <c r="F71" s="216"/>
      <c r="G71" s="217"/>
      <c r="H71" s="218"/>
      <c r="I71" s="152"/>
      <c r="J71" s="41" t="str">
        <f>IF(I71="","",VLOOKUP(I71,data!$A$3:$AD$2549,21,FALSE))</f>
        <v/>
      </c>
      <c r="K71" s="42" t="str">
        <f t="shared" si="4"/>
        <v/>
      </c>
      <c r="L71" s="216"/>
      <c r="M71" s="217"/>
      <c r="N71" s="217"/>
      <c r="O71" s="218"/>
      <c r="P71" s="96" t="str">
        <f>IF(I71="","",VLOOKUP(I71,data!$A$3:$AD$2549,25,FALSE))</f>
        <v/>
      </c>
      <c r="Q71" s="97" t="str">
        <f>IF(I71="","",VLOOKUP(I71,data!$A$3:$AD$2549,20,FALSE))</f>
        <v/>
      </c>
    </row>
    <row r="72" spans="1:17" s="35" customFormat="1" ht="18" hidden="1" customHeight="1" x14ac:dyDescent="0.2">
      <c r="A72" s="39">
        <v>44</v>
      </c>
      <c r="B72" s="224" t="str">
        <f>IF(I72="","",VLOOKUP(I72,data!$A$3:$AD$2549,19,FALSE))</f>
        <v/>
      </c>
      <c r="C72" s="225"/>
      <c r="D72" s="40" t="str">
        <f>IF(I72="","",VLOOKUP(I72,data!$A$3:$AD$2549,13,FALSE))</f>
        <v/>
      </c>
      <c r="E72" s="39" t="str">
        <f>IF(I72="","",VLOOKUP(I72,data!$A$3:$AD$2549,29,FALSE))</f>
        <v/>
      </c>
      <c r="F72" s="216"/>
      <c r="G72" s="217"/>
      <c r="H72" s="218"/>
      <c r="I72" s="152"/>
      <c r="J72" s="41" t="str">
        <f>IF(I72="","",VLOOKUP(I72,data!$A$3:$AD$2549,21,FALSE))</f>
        <v/>
      </c>
      <c r="K72" s="42" t="str">
        <f t="shared" si="4"/>
        <v/>
      </c>
      <c r="L72" s="216"/>
      <c r="M72" s="217"/>
      <c r="N72" s="217"/>
      <c r="O72" s="218"/>
      <c r="P72" s="96" t="str">
        <f>IF(I72="","",VLOOKUP(I72,data!$A$3:$AD$2549,25,FALSE))</f>
        <v/>
      </c>
      <c r="Q72" s="97" t="str">
        <f>IF(I72="","",VLOOKUP(I72,data!$A$3:$AD$2549,20,FALSE))</f>
        <v/>
      </c>
    </row>
    <row r="73" spans="1:17" s="35" customFormat="1" ht="18" hidden="1" customHeight="1" x14ac:dyDescent="0.2">
      <c r="A73" s="39">
        <v>45</v>
      </c>
      <c r="B73" s="224" t="str">
        <f>IF(I73="","",VLOOKUP(I73,data!$A$3:$AD$2549,19,FALSE))</f>
        <v/>
      </c>
      <c r="C73" s="225"/>
      <c r="D73" s="40" t="str">
        <f>IF(I73="","",VLOOKUP(I73,data!$A$3:$AD$2549,13,FALSE))</f>
        <v/>
      </c>
      <c r="E73" s="39" t="str">
        <f>IF(I73="","",VLOOKUP(I73,data!$A$3:$AD$2549,29,FALSE))</f>
        <v/>
      </c>
      <c r="F73" s="216"/>
      <c r="G73" s="217"/>
      <c r="H73" s="218"/>
      <c r="I73" s="152"/>
      <c r="J73" s="41" t="str">
        <f>IF(I73="","",VLOOKUP(I73,data!$A$3:$AD$2549,21,FALSE))</f>
        <v/>
      </c>
      <c r="K73" s="42" t="str">
        <f t="shared" si="4"/>
        <v/>
      </c>
      <c r="L73" s="216"/>
      <c r="M73" s="217"/>
      <c r="N73" s="217"/>
      <c r="O73" s="218"/>
      <c r="P73" s="96" t="str">
        <f>IF(I73="","",VLOOKUP(I73,data!$A$3:$AD$2549,25,FALSE))</f>
        <v/>
      </c>
      <c r="Q73" s="97" t="str">
        <f>IF(I73="","",VLOOKUP(I73,data!$A$3:$AD$2549,20,FALSE))</f>
        <v/>
      </c>
    </row>
    <row r="74" spans="1:17" s="35" customFormat="1" ht="18" hidden="1" customHeight="1" x14ac:dyDescent="0.2">
      <c r="A74" s="39">
        <v>46</v>
      </c>
      <c r="B74" s="224" t="str">
        <f>IF(I74="","",VLOOKUP(I74,data!$A$3:$AD$2549,19,FALSE))</f>
        <v/>
      </c>
      <c r="C74" s="225"/>
      <c r="D74" s="40" t="str">
        <f>IF(I74="","",VLOOKUP(I74,data!$A$3:$AD$2549,13,FALSE))</f>
        <v/>
      </c>
      <c r="E74" s="39" t="str">
        <f>IF(I74="","",VLOOKUP(I74,data!$A$3:$AD$2549,29,FALSE))</f>
        <v/>
      </c>
      <c r="F74" s="216"/>
      <c r="G74" s="217"/>
      <c r="H74" s="218"/>
      <c r="I74" s="152"/>
      <c r="J74" s="41" t="str">
        <f>IF(I74="","",VLOOKUP(I74,data!$A$3:$AD$2549,21,FALSE))</f>
        <v/>
      </c>
      <c r="K74" s="42" t="str">
        <f t="shared" si="4"/>
        <v/>
      </c>
      <c r="L74" s="216"/>
      <c r="M74" s="217"/>
      <c r="N74" s="217"/>
      <c r="O74" s="218"/>
      <c r="P74" s="96" t="str">
        <f>IF(I74="","",VLOOKUP(I74,data!$A$3:$AD$2549,25,FALSE))</f>
        <v/>
      </c>
      <c r="Q74" s="97" t="str">
        <f>IF(I74="","",VLOOKUP(I74,data!$A$3:$AD$2549,20,FALSE))</f>
        <v/>
      </c>
    </row>
    <row r="75" spans="1:17" s="35" customFormat="1" ht="18" hidden="1" customHeight="1" x14ac:dyDescent="0.2">
      <c r="A75" s="39">
        <v>47</v>
      </c>
      <c r="B75" s="224" t="str">
        <f>IF(I75="","",VLOOKUP(I75,data!$A$3:$AD$2549,19,FALSE))</f>
        <v/>
      </c>
      <c r="C75" s="225"/>
      <c r="D75" s="40" t="str">
        <f>IF(I75="","",VLOOKUP(I75,data!$A$3:$AD$2549,13,FALSE))</f>
        <v/>
      </c>
      <c r="E75" s="39" t="str">
        <f>IF(I75="","",VLOOKUP(I75,data!$A$3:$AD$2549,29,FALSE))</f>
        <v/>
      </c>
      <c r="F75" s="216"/>
      <c r="G75" s="217"/>
      <c r="H75" s="218"/>
      <c r="I75" s="152"/>
      <c r="J75" s="41" t="str">
        <f>IF(I75="","",VLOOKUP(I75,data!$A$3:$AD$2549,21,FALSE))</f>
        <v/>
      </c>
      <c r="K75" s="42" t="str">
        <f t="shared" si="4"/>
        <v/>
      </c>
      <c r="L75" s="216"/>
      <c r="M75" s="217"/>
      <c r="N75" s="217"/>
      <c r="O75" s="218"/>
      <c r="P75" s="96" t="str">
        <f>IF(I75="","",VLOOKUP(I75,data!$A$3:$AD$2549,25,FALSE))</f>
        <v/>
      </c>
      <c r="Q75" s="97" t="str">
        <f>IF(I75="","",VLOOKUP(I75,data!$A$3:$AD$2549,20,FALSE))</f>
        <v/>
      </c>
    </row>
    <row r="76" spans="1:17" s="35" customFormat="1" ht="18" hidden="1" customHeight="1" x14ac:dyDescent="0.2">
      <c r="A76" s="39">
        <v>48</v>
      </c>
      <c r="B76" s="224" t="str">
        <f>IF(I76="","",VLOOKUP(I76,data!$A$3:$AD$2549,19,FALSE))</f>
        <v/>
      </c>
      <c r="C76" s="225"/>
      <c r="D76" s="40" t="str">
        <f>IF(I76="","",VLOOKUP(I76,data!$A$3:$AD$2549,13,FALSE))</f>
        <v/>
      </c>
      <c r="E76" s="39" t="str">
        <f>IF(I76="","",VLOOKUP(I76,data!$A$3:$AD$2549,29,FALSE))</f>
        <v/>
      </c>
      <c r="F76" s="216"/>
      <c r="G76" s="217"/>
      <c r="H76" s="218"/>
      <c r="I76" s="152"/>
      <c r="J76" s="41" t="str">
        <f>IF(I76="","",VLOOKUP(I76,data!$A$3:$AD$2549,21,FALSE))</f>
        <v/>
      </c>
      <c r="K76" s="42" t="str">
        <f t="shared" si="4"/>
        <v/>
      </c>
      <c r="L76" s="216"/>
      <c r="M76" s="217"/>
      <c r="N76" s="217"/>
      <c r="O76" s="218"/>
      <c r="P76" s="96" t="str">
        <f>IF(I76="","",VLOOKUP(I76,data!$A$3:$AD$2549,25,FALSE))</f>
        <v/>
      </c>
      <c r="Q76" s="97" t="str">
        <f>IF(I76="","",VLOOKUP(I76,data!$A$3:$AD$2549,20,FALSE))</f>
        <v/>
      </c>
    </row>
    <row r="77" spans="1:17" s="35" customFormat="1" ht="18" hidden="1" customHeight="1" x14ac:dyDescent="0.2">
      <c r="A77" s="39">
        <v>49</v>
      </c>
      <c r="B77" s="224" t="str">
        <f>IF(I77="","",VLOOKUP(I77,data!$A$3:$AD$2549,19,FALSE))</f>
        <v/>
      </c>
      <c r="C77" s="225"/>
      <c r="D77" s="40" t="str">
        <f>IF(I77="","",VLOOKUP(I77,data!$A$3:$AD$2549,13,FALSE))</f>
        <v/>
      </c>
      <c r="E77" s="39" t="str">
        <f>IF(I77="","",VLOOKUP(I77,data!$A$3:$AD$2549,29,FALSE))</f>
        <v/>
      </c>
      <c r="F77" s="216"/>
      <c r="G77" s="217"/>
      <c r="H77" s="218"/>
      <c r="I77" s="152"/>
      <c r="J77" s="41" t="str">
        <f>IF(I77="","",VLOOKUP(I77,data!$A$3:$AD$2549,21,FALSE))</f>
        <v/>
      </c>
      <c r="K77" s="42" t="str">
        <f t="shared" si="4"/>
        <v/>
      </c>
      <c r="L77" s="216"/>
      <c r="M77" s="217"/>
      <c r="N77" s="217"/>
      <c r="O77" s="218"/>
      <c r="P77" s="96" t="str">
        <f>IF(I77="","",VLOOKUP(I77,data!$A$3:$AD$2549,25,FALSE))</f>
        <v/>
      </c>
      <c r="Q77" s="97" t="str">
        <f>IF(I77="","",VLOOKUP(I77,data!$A$3:$AD$2549,20,FALSE))</f>
        <v/>
      </c>
    </row>
    <row r="78" spans="1:17" s="35" customFormat="1" ht="18" hidden="1" customHeight="1" x14ac:dyDescent="0.2">
      <c r="A78" s="39">
        <v>50</v>
      </c>
      <c r="B78" s="224" t="str">
        <f>IF(I78="","",VLOOKUP(I78,data!$A$3:$AD$2549,19,FALSE))</f>
        <v/>
      </c>
      <c r="C78" s="225"/>
      <c r="D78" s="40" t="str">
        <f>IF(I78="","",VLOOKUP(I78,data!$A$3:$AD$2549,13,FALSE))</f>
        <v/>
      </c>
      <c r="E78" s="39" t="str">
        <f>IF(I78="","",VLOOKUP(I78,data!$A$3:$AD$2549,29,FALSE))</f>
        <v/>
      </c>
      <c r="F78" s="216"/>
      <c r="G78" s="217"/>
      <c r="H78" s="218"/>
      <c r="I78" s="152"/>
      <c r="J78" s="41" t="str">
        <f>IF(I78="","",VLOOKUP(I78,data!$A$3:$AD$2549,21,FALSE))</f>
        <v/>
      </c>
      <c r="K78" s="42" t="str">
        <f t="shared" si="4"/>
        <v/>
      </c>
      <c r="L78" s="216"/>
      <c r="M78" s="217"/>
      <c r="N78" s="217"/>
      <c r="O78" s="218"/>
      <c r="P78" s="96" t="str">
        <f>IF(I78="","",VLOOKUP(I78,data!$A$3:$AD$2549,25,FALSE))</f>
        <v/>
      </c>
      <c r="Q78" s="97" t="str">
        <f>IF(I78="","",VLOOKUP(I78,data!$A$3:$AD$2549,20,FALSE))</f>
        <v/>
      </c>
    </row>
    <row r="79" spans="1:17" s="35" customFormat="1" ht="18" hidden="1" customHeight="1" x14ac:dyDescent="0.2">
      <c r="A79" s="39">
        <v>51</v>
      </c>
      <c r="B79" s="224" t="str">
        <f>IF(I79="","",VLOOKUP(I79,data!$A$3:$AD$2549,19,FALSE))</f>
        <v/>
      </c>
      <c r="C79" s="225"/>
      <c r="D79" s="40" t="str">
        <f>IF(I79="","",VLOOKUP(I79,data!$A$3:$AD$2549,13,FALSE))</f>
        <v/>
      </c>
      <c r="E79" s="39" t="str">
        <f>IF(I79="","",VLOOKUP(I79,data!$A$3:$AD$2549,29,FALSE))</f>
        <v/>
      </c>
      <c r="F79" s="216"/>
      <c r="G79" s="217"/>
      <c r="H79" s="218"/>
      <c r="I79" s="152"/>
      <c r="J79" s="41" t="str">
        <f>IF(I79="","",VLOOKUP(I79,data!$A$3:$AD$2549,21,FALSE))</f>
        <v/>
      </c>
      <c r="K79" s="42" t="str">
        <f t="shared" si="4"/>
        <v/>
      </c>
      <c r="L79" s="216"/>
      <c r="M79" s="217"/>
      <c r="N79" s="217"/>
      <c r="O79" s="218"/>
      <c r="P79" s="96" t="str">
        <f>IF(I79="","",VLOOKUP(I79,data!$A$3:$AD$2549,25,FALSE))</f>
        <v/>
      </c>
      <c r="Q79" s="97" t="str">
        <f>IF(I79="","",VLOOKUP(I79,data!$A$3:$AD$2549,20,FALSE))</f>
        <v/>
      </c>
    </row>
    <row r="80" spans="1:17" s="35" customFormat="1" ht="18" hidden="1" customHeight="1" x14ac:dyDescent="0.2">
      <c r="A80" s="39">
        <v>52</v>
      </c>
      <c r="B80" s="224" t="str">
        <f>IF(I80="","",VLOOKUP(I80,data!$A$3:$AD$2549,19,FALSE))</f>
        <v/>
      </c>
      <c r="C80" s="225"/>
      <c r="D80" s="40" t="str">
        <f>IF(I80="","",VLOOKUP(I80,data!$A$3:$AD$2549,13,FALSE))</f>
        <v/>
      </c>
      <c r="E80" s="39" t="str">
        <f>IF(I80="","",VLOOKUP(I80,data!$A$3:$AD$2549,29,FALSE))</f>
        <v/>
      </c>
      <c r="F80" s="216"/>
      <c r="G80" s="217"/>
      <c r="H80" s="218"/>
      <c r="I80" s="152"/>
      <c r="J80" s="41" t="str">
        <f>IF(I80="","",VLOOKUP(I80,data!$A$3:$AD$2549,21,FALSE))</f>
        <v/>
      </c>
      <c r="K80" s="42" t="str">
        <f t="shared" si="4"/>
        <v/>
      </c>
      <c r="L80" s="216"/>
      <c r="M80" s="217"/>
      <c r="N80" s="217"/>
      <c r="O80" s="218"/>
      <c r="P80" s="96" t="str">
        <f>IF(I80="","",VLOOKUP(I80,data!$A$3:$AD$2549,25,FALSE))</f>
        <v/>
      </c>
      <c r="Q80" s="97" t="str">
        <f>IF(I80="","",VLOOKUP(I80,data!$A$3:$AD$2549,20,FALSE))</f>
        <v/>
      </c>
    </row>
    <row r="81" spans="1:17" s="35" customFormat="1" ht="18" hidden="1" customHeight="1" x14ac:dyDescent="0.2">
      <c r="A81" s="39">
        <v>53</v>
      </c>
      <c r="B81" s="224" t="str">
        <f>IF(I81="","",VLOOKUP(I81,data!$A$3:$AD$2549,19,FALSE))</f>
        <v/>
      </c>
      <c r="C81" s="225"/>
      <c r="D81" s="40" t="str">
        <f>IF(I81="","",VLOOKUP(I81,data!$A$3:$AD$2549,13,FALSE))</f>
        <v/>
      </c>
      <c r="E81" s="39" t="str">
        <f>IF(I81="","",VLOOKUP(I81,data!$A$3:$AD$2549,29,FALSE))</f>
        <v/>
      </c>
      <c r="F81" s="216"/>
      <c r="G81" s="217"/>
      <c r="H81" s="218"/>
      <c r="I81" s="152"/>
      <c r="J81" s="41" t="str">
        <f>IF(I81="","",VLOOKUP(I81,data!$A$3:$AD$2549,21,FALSE))</f>
        <v/>
      </c>
      <c r="K81" s="42" t="str">
        <f t="shared" si="4"/>
        <v/>
      </c>
      <c r="L81" s="216"/>
      <c r="M81" s="217"/>
      <c r="N81" s="217"/>
      <c r="O81" s="218"/>
      <c r="P81" s="96" t="str">
        <f>IF(I81="","",VLOOKUP(I81,data!$A$3:$AD$2549,25,FALSE))</f>
        <v/>
      </c>
      <c r="Q81" s="97" t="str">
        <f>IF(I81="","",VLOOKUP(I81,data!$A$3:$AD$2549,20,FALSE))</f>
        <v/>
      </c>
    </row>
    <row r="82" spans="1:17" s="35" customFormat="1" ht="18" hidden="1" customHeight="1" x14ac:dyDescent="0.2">
      <c r="A82" s="39">
        <v>54</v>
      </c>
      <c r="B82" s="224" t="str">
        <f>IF(I82="","",VLOOKUP(I82,data!$A$3:$AD$2549,19,FALSE))</f>
        <v/>
      </c>
      <c r="C82" s="225"/>
      <c r="D82" s="40" t="str">
        <f>IF(I82="","",VLOOKUP(I82,data!$A$3:$AD$2549,13,FALSE))</f>
        <v/>
      </c>
      <c r="E82" s="39" t="str">
        <f>IF(I82="","",VLOOKUP(I82,data!$A$3:$AD$2549,29,FALSE))</f>
        <v/>
      </c>
      <c r="F82" s="216"/>
      <c r="G82" s="217"/>
      <c r="H82" s="218"/>
      <c r="I82" s="152"/>
      <c r="J82" s="41" t="str">
        <f>IF(I82="","",VLOOKUP(I82,data!$A$3:$AD$2549,21,FALSE))</f>
        <v/>
      </c>
      <c r="K82" s="42" t="str">
        <f t="shared" si="4"/>
        <v/>
      </c>
      <c r="L82" s="216"/>
      <c r="M82" s="217"/>
      <c r="N82" s="217"/>
      <c r="O82" s="218"/>
      <c r="P82" s="96" t="str">
        <f>IF(I82="","",VLOOKUP(I82,data!$A$3:$AD$2549,25,FALSE))</f>
        <v/>
      </c>
      <c r="Q82" s="97" t="str">
        <f>IF(I82="","",VLOOKUP(I82,data!$A$3:$AD$2549,20,FALSE))</f>
        <v/>
      </c>
    </row>
    <row r="83" spans="1:17" s="35" customFormat="1" ht="18" hidden="1" customHeight="1" x14ac:dyDescent="0.2">
      <c r="A83" s="39">
        <v>55</v>
      </c>
      <c r="B83" s="224" t="str">
        <f>IF(I83="","",VLOOKUP(I83,data!$A$3:$AD$2549,19,FALSE))</f>
        <v/>
      </c>
      <c r="C83" s="225"/>
      <c r="D83" s="40" t="str">
        <f>IF(I83="","",VLOOKUP(I83,data!$A$3:$AD$2549,13,FALSE))</f>
        <v/>
      </c>
      <c r="E83" s="39" t="str">
        <f>IF(I83="","",VLOOKUP(I83,data!$A$3:$AD$2549,29,FALSE))</f>
        <v/>
      </c>
      <c r="F83" s="216"/>
      <c r="G83" s="217"/>
      <c r="H83" s="218"/>
      <c r="I83" s="152"/>
      <c r="J83" s="41" t="str">
        <f>IF(I83="","",VLOOKUP(I83,data!$A$3:$AD$2549,21,FALSE))</f>
        <v/>
      </c>
      <c r="K83" s="42" t="str">
        <f t="shared" si="4"/>
        <v/>
      </c>
      <c r="L83" s="216"/>
      <c r="M83" s="217"/>
      <c r="N83" s="217"/>
      <c r="O83" s="218"/>
      <c r="P83" s="96" t="str">
        <f>IF(I83="","",VLOOKUP(I83,data!$A$3:$AD$2549,25,FALSE))</f>
        <v/>
      </c>
      <c r="Q83" s="97" t="str">
        <f>IF(I83="","",VLOOKUP(I83,data!$A$3:$AD$2549,20,FALSE))</f>
        <v/>
      </c>
    </row>
    <row r="84" spans="1:17" s="35" customFormat="1" ht="18" hidden="1" customHeight="1" x14ac:dyDescent="0.2">
      <c r="A84" s="39">
        <v>56</v>
      </c>
      <c r="B84" s="224" t="str">
        <f>IF(I84="","",VLOOKUP(I84,data!$A$3:$AD$2549,19,FALSE))</f>
        <v/>
      </c>
      <c r="C84" s="225"/>
      <c r="D84" s="40" t="str">
        <f>IF(I84="","",VLOOKUP(I84,data!$A$3:$AD$2549,13,FALSE))</f>
        <v/>
      </c>
      <c r="E84" s="39" t="str">
        <f>IF(I84="","",VLOOKUP(I84,data!$A$3:$AD$2549,29,FALSE))</f>
        <v/>
      </c>
      <c r="F84" s="216"/>
      <c r="G84" s="217"/>
      <c r="H84" s="218"/>
      <c r="I84" s="152"/>
      <c r="J84" s="41" t="str">
        <f>IF(I84="","",VLOOKUP(I84,data!$A$3:$AD$2549,21,FALSE))</f>
        <v/>
      </c>
      <c r="K84" s="42" t="str">
        <f t="shared" si="4"/>
        <v/>
      </c>
      <c r="L84" s="216"/>
      <c r="M84" s="217"/>
      <c r="N84" s="217"/>
      <c r="O84" s="218"/>
      <c r="P84" s="96" t="str">
        <f>IF(I84="","",VLOOKUP(I84,data!$A$3:$AD$2549,25,FALSE))</f>
        <v/>
      </c>
      <c r="Q84" s="97" t="str">
        <f>IF(I84="","",VLOOKUP(I84,data!$A$3:$AD$2549,20,FALSE))</f>
        <v/>
      </c>
    </row>
    <row r="85" spans="1:17" s="35" customFormat="1" ht="19.5" hidden="1" customHeight="1" x14ac:dyDescent="0.2">
      <c r="A85" s="39">
        <v>57</v>
      </c>
      <c r="B85" s="224" t="str">
        <f>IF(I85="","",VLOOKUP(I85,data!$A$3:$AD$2549,19,FALSE))</f>
        <v/>
      </c>
      <c r="C85" s="225"/>
      <c r="D85" s="40" t="str">
        <f>IF(I85="","",VLOOKUP(I85,data!$A$3:$AD$2549,13,FALSE))</f>
        <v/>
      </c>
      <c r="E85" s="39" t="str">
        <f>IF(I85="","",VLOOKUP(I85,data!$A$3:$AD$2549,29,FALSE))</f>
        <v/>
      </c>
      <c r="F85" s="216"/>
      <c r="G85" s="217"/>
      <c r="H85" s="218"/>
      <c r="I85" s="152"/>
      <c r="J85" s="41" t="str">
        <f>IF(I85="","",VLOOKUP(I85,data!$A$3:$AD$2549,21,FALSE))</f>
        <v/>
      </c>
      <c r="K85" s="42" t="str">
        <f t="shared" si="4"/>
        <v/>
      </c>
      <c r="L85" s="216"/>
      <c r="M85" s="217"/>
      <c r="N85" s="217"/>
      <c r="O85" s="218"/>
      <c r="P85" s="96" t="str">
        <f>IF(I85="","",VLOOKUP(I85,data!$A$3:$AD$2549,25,FALSE))</f>
        <v/>
      </c>
      <c r="Q85" s="97" t="str">
        <f>IF(I85="","",VLOOKUP(I85,data!$A$3:$AD$2549,20,FALSE))</f>
        <v/>
      </c>
    </row>
    <row r="86" spans="1:17" s="35" customFormat="1" ht="18" hidden="1" customHeight="1" x14ac:dyDescent="0.2">
      <c r="A86" s="39">
        <v>58</v>
      </c>
      <c r="B86" s="224" t="str">
        <f>IF(I86="","",VLOOKUP(I86,data!$A$3:$AD$2549,19,FALSE))</f>
        <v/>
      </c>
      <c r="C86" s="225"/>
      <c r="D86" s="40" t="str">
        <f>IF(I86="","",VLOOKUP(I86,data!$A$3:$AD$2549,13,FALSE))</f>
        <v/>
      </c>
      <c r="E86" s="39" t="str">
        <f>IF(I86="","",VLOOKUP(I86,data!$A$3:$AD$2549,29,FALSE))</f>
        <v/>
      </c>
      <c r="F86" s="216"/>
      <c r="G86" s="217"/>
      <c r="H86" s="218"/>
      <c r="I86" s="152"/>
      <c r="J86" s="41" t="str">
        <f>IF(I86="","",VLOOKUP(I86,data!$A$3:$AD$2549,21,FALSE))</f>
        <v/>
      </c>
      <c r="K86" s="42" t="str">
        <f t="shared" si="4"/>
        <v/>
      </c>
      <c r="L86" s="216"/>
      <c r="M86" s="217"/>
      <c r="N86" s="217"/>
      <c r="O86" s="218"/>
      <c r="P86" s="96" t="str">
        <f>IF(I86="","",VLOOKUP(I86,data!$A$3:$AD$2549,25,FALSE))</f>
        <v/>
      </c>
      <c r="Q86" s="97" t="str">
        <f>IF(I86="","",VLOOKUP(I86,data!$A$3:$AD$2549,20,FALSE))</f>
        <v/>
      </c>
    </row>
    <row r="87" spans="1:17" s="35" customFormat="1" ht="18" hidden="1" customHeight="1" x14ac:dyDescent="0.2">
      <c r="A87" s="39">
        <v>59</v>
      </c>
      <c r="B87" s="224" t="str">
        <f>IF(I87="","",VLOOKUP(I87,data!$A$3:$AD$2549,19,FALSE))</f>
        <v/>
      </c>
      <c r="C87" s="225"/>
      <c r="D87" s="40" t="str">
        <f>IF(I87="","",VLOOKUP(I87,data!$A$3:$AD$2549,13,FALSE))</f>
        <v/>
      </c>
      <c r="E87" s="39" t="str">
        <f>IF(I87="","",VLOOKUP(I87,data!$A$3:$AD$2549,29,FALSE))</f>
        <v/>
      </c>
      <c r="F87" s="216"/>
      <c r="G87" s="217"/>
      <c r="H87" s="218"/>
      <c r="I87" s="152"/>
      <c r="J87" s="41" t="str">
        <f>IF(I87="","",VLOOKUP(I87,data!$A$3:$AD$2549,21,FALSE))</f>
        <v/>
      </c>
      <c r="K87" s="42" t="str">
        <f t="shared" si="4"/>
        <v/>
      </c>
      <c r="L87" s="216"/>
      <c r="M87" s="217"/>
      <c r="N87" s="217"/>
      <c r="O87" s="218"/>
      <c r="P87" s="96" t="str">
        <f>IF(I87="","",VLOOKUP(I87,data!$A$3:$AD$2549,25,FALSE))</f>
        <v/>
      </c>
      <c r="Q87" s="97" t="str">
        <f>IF(I87="","",VLOOKUP(I87,data!$A$3:$AD$2549,20,FALSE))</f>
        <v/>
      </c>
    </row>
    <row r="88" spans="1:17" s="35" customFormat="1" ht="18" hidden="1" customHeight="1" x14ac:dyDescent="0.2">
      <c r="A88" s="39">
        <v>60</v>
      </c>
      <c r="B88" s="224" t="str">
        <f>IF(I88="","",VLOOKUP(I88,data!$A$3:$AD$2549,19,FALSE))</f>
        <v/>
      </c>
      <c r="C88" s="225"/>
      <c r="D88" s="40" t="str">
        <f>IF(I88="","",VLOOKUP(I88,data!$A$3:$AD$2549,13,FALSE))</f>
        <v/>
      </c>
      <c r="E88" s="39" t="str">
        <f>IF(I88="","",VLOOKUP(I88,data!$A$3:$AD$2549,29,FALSE))</f>
        <v/>
      </c>
      <c r="F88" s="216"/>
      <c r="G88" s="217"/>
      <c r="H88" s="218"/>
      <c r="I88" s="152"/>
      <c r="J88" s="41" t="str">
        <f>IF(I88="","",VLOOKUP(I88,data!$A$3:$AD$2549,21,FALSE))</f>
        <v/>
      </c>
      <c r="K88" s="42" t="str">
        <f t="shared" si="4"/>
        <v/>
      </c>
      <c r="L88" s="216"/>
      <c r="M88" s="217"/>
      <c r="N88" s="217"/>
      <c r="O88" s="218"/>
      <c r="P88" s="96" t="str">
        <f>IF(I88="","",VLOOKUP(I88,data!$A$3:$AD$2549,25,FALSE))</f>
        <v/>
      </c>
      <c r="Q88" s="97" t="str">
        <f>IF(I88="","",VLOOKUP(I88,data!$A$3:$AD$2549,20,FALSE))</f>
        <v/>
      </c>
    </row>
    <row r="89" spans="1:17" s="35" customFormat="1" ht="18" hidden="1" customHeight="1" x14ac:dyDescent="0.2">
      <c r="A89" s="39">
        <v>61</v>
      </c>
      <c r="B89" s="224" t="str">
        <f>IF(I89="","",VLOOKUP(I89,data!$A$3:$AD$2549,19,FALSE))</f>
        <v/>
      </c>
      <c r="C89" s="225"/>
      <c r="D89" s="40" t="str">
        <f>IF(I89="","",VLOOKUP(I89,data!$A$3:$AD$2549,13,FALSE))</f>
        <v/>
      </c>
      <c r="E89" s="39" t="str">
        <f>IF(I89="","",VLOOKUP(I89,data!$A$3:$AD$2549,29,FALSE))</f>
        <v/>
      </c>
      <c r="F89" s="216"/>
      <c r="G89" s="217"/>
      <c r="H89" s="218"/>
      <c r="I89" s="152"/>
      <c r="J89" s="41" t="str">
        <f>IF(I89="","",VLOOKUP(I89,data!$A$3:$AD$2549,21,FALSE))</f>
        <v/>
      </c>
      <c r="K89" s="42" t="str">
        <f t="shared" si="4"/>
        <v/>
      </c>
      <c r="L89" s="216"/>
      <c r="M89" s="217"/>
      <c r="N89" s="217"/>
      <c r="O89" s="218"/>
      <c r="P89" s="96" t="str">
        <f>IF(I89="","",VLOOKUP(I89,data!$A$3:$AD$2549,25,FALSE))</f>
        <v/>
      </c>
      <c r="Q89" s="97" t="str">
        <f>IF(I89="","",VLOOKUP(I89,data!$A$3:$AD$2549,20,FALSE))</f>
        <v/>
      </c>
    </row>
    <row r="90" spans="1:17" s="35" customFormat="1" ht="18" hidden="1" customHeight="1" x14ac:dyDescent="0.2">
      <c r="A90" s="39">
        <v>62</v>
      </c>
      <c r="B90" s="224" t="str">
        <f>IF(I90="","",VLOOKUP(I90,data!$A$3:$AD$2549,19,FALSE))</f>
        <v/>
      </c>
      <c r="C90" s="225"/>
      <c r="D90" s="40" t="str">
        <f>IF(I90="","",VLOOKUP(I90,data!$A$3:$AD$2549,13,FALSE))</f>
        <v/>
      </c>
      <c r="E90" s="39" t="str">
        <f>IF(I90="","",VLOOKUP(I90,data!$A$3:$AD$2549,29,FALSE))</f>
        <v/>
      </c>
      <c r="F90" s="216"/>
      <c r="G90" s="217"/>
      <c r="H90" s="218"/>
      <c r="I90" s="152"/>
      <c r="J90" s="41" t="str">
        <f>IF(I90="","",VLOOKUP(I90,data!$A$3:$AD$2549,21,FALSE))</f>
        <v/>
      </c>
      <c r="K90" s="42" t="str">
        <f t="shared" si="4"/>
        <v/>
      </c>
      <c r="L90" s="216"/>
      <c r="M90" s="217"/>
      <c r="N90" s="217"/>
      <c r="O90" s="218"/>
      <c r="P90" s="96" t="str">
        <f>IF(I90="","",VLOOKUP(I90,data!$A$3:$AD$2549,25,FALSE))</f>
        <v/>
      </c>
      <c r="Q90" s="97" t="str">
        <f>IF(I90="","",VLOOKUP(I90,data!$A$3:$AD$2549,20,FALSE))</f>
        <v/>
      </c>
    </row>
    <row r="91" spans="1:17" s="35" customFormat="1" ht="18" hidden="1" customHeight="1" x14ac:dyDescent="0.2">
      <c r="A91" s="39">
        <v>63</v>
      </c>
      <c r="B91" s="224" t="str">
        <f>IF(I91="","",VLOOKUP(I91,data!$A$3:$AD$2549,19,FALSE))</f>
        <v/>
      </c>
      <c r="C91" s="225"/>
      <c r="D91" s="40" t="str">
        <f>IF(I91="","",VLOOKUP(I91,data!$A$3:$AD$2549,13,FALSE))</f>
        <v/>
      </c>
      <c r="E91" s="39" t="str">
        <f>IF(I91="","",VLOOKUP(I91,data!$A$3:$AD$2549,29,FALSE))</f>
        <v/>
      </c>
      <c r="F91" s="216"/>
      <c r="G91" s="217"/>
      <c r="H91" s="218"/>
      <c r="I91" s="152"/>
      <c r="J91" s="41" t="str">
        <f>IF(I91="","",VLOOKUP(I91,data!$A$3:$AD$2549,21,FALSE))</f>
        <v/>
      </c>
      <c r="K91" s="42" t="str">
        <f t="shared" si="4"/>
        <v/>
      </c>
      <c r="L91" s="216"/>
      <c r="M91" s="217"/>
      <c r="N91" s="217"/>
      <c r="O91" s="218"/>
      <c r="P91" s="96" t="str">
        <f>IF(I91="","",VLOOKUP(I91,data!$A$3:$AD$2549,25,FALSE))</f>
        <v/>
      </c>
      <c r="Q91" s="97" t="str">
        <f>IF(I91="","",VLOOKUP(I91,data!$A$3:$AD$2549,20,FALSE))</f>
        <v/>
      </c>
    </row>
    <row r="92" spans="1:17" s="35" customFormat="1" ht="18" hidden="1" customHeight="1" x14ac:dyDescent="0.2">
      <c r="A92" s="39">
        <v>64</v>
      </c>
      <c r="B92" s="224" t="str">
        <f>IF(I92="","",VLOOKUP(I92,data!$A$3:$AD$2549,19,FALSE))</f>
        <v/>
      </c>
      <c r="C92" s="225"/>
      <c r="D92" s="40" t="str">
        <f>IF(I92="","",VLOOKUP(I92,data!$A$3:$AD$2549,13,FALSE))</f>
        <v/>
      </c>
      <c r="E92" s="39" t="str">
        <f>IF(I92="","",VLOOKUP(I92,data!$A$3:$AD$2549,29,FALSE))</f>
        <v/>
      </c>
      <c r="F92" s="216"/>
      <c r="G92" s="217"/>
      <c r="H92" s="218"/>
      <c r="I92" s="152"/>
      <c r="J92" s="41" t="str">
        <f>IF(I92="","",VLOOKUP(I92,data!$A$3:$AD$2549,21,FALSE))</f>
        <v/>
      </c>
      <c r="K92" s="42" t="str">
        <f t="shared" si="4"/>
        <v/>
      </c>
      <c r="L92" s="216"/>
      <c r="M92" s="217"/>
      <c r="N92" s="217"/>
      <c r="O92" s="218"/>
      <c r="P92" s="96" t="str">
        <f>IF(I92="","",VLOOKUP(I92,data!$A$3:$AD$2549,25,FALSE))</f>
        <v/>
      </c>
      <c r="Q92" s="97" t="str">
        <f>IF(I92="","",VLOOKUP(I92,data!$A$3:$AD$2549,20,FALSE))</f>
        <v/>
      </c>
    </row>
    <row r="93" spans="1:17" s="35" customFormat="1" ht="18" hidden="1" customHeight="1" x14ac:dyDescent="0.2">
      <c r="A93" s="39">
        <v>65</v>
      </c>
      <c r="B93" s="224" t="str">
        <f>IF(I93="","",VLOOKUP(I93,data!$A$3:$AD$2549,19,FALSE))</f>
        <v/>
      </c>
      <c r="C93" s="225"/>
      <c r="D93" s="40" t="str">
        <f>IF(I93="","",VLOOKUP(I93,data!$A$3:$AD$2549,13,FALSE))</f>
        <v/>
      </c>
      <c r="E93" s="39" t="str">
        <f>IF(I93="","",VLOOKUP(I93,data!$A$3:$AD$2549,29,FALSE))</f>
        <v/>
      </c>
      <c r="F93" s="216"/>
      <c r="G93" s="217"/>
      <c r="H93" s="218"/>
      <c r="I93" s="152"/>
      <c r="J93" s="41" t="str">
        <f>IF(I93="","",VLOOKUP(I93,data!$A$3:$AD$2549,21,FALSE))</f>
        <v/>
      </c>
      <c r="K93" s="42" t="str">
        <f t="shared" si="4"/>
        <v/>
      </c>
      <c r="L93" s="216"/>
      <c r="M93" s="217"/>
      <c r="N93" s="217"/>
      <c r="O93" s="218"/>
      <c r="P93" s="96" t="str">
        <f>IF(I93="","",VLOOKUP(I93,data!$A$3:$AD$2549,25,FALSE))</f>
        <v/>
      </c>
      <c r="Q93" s="97" t="str">
        <f>IF(I93="","",VLOOKUP(I93,data!$A$3:$AD$2549,20,FALSE))</f>
        <v/>
      </c>
    </row>
    <row r="94" spans="1:17" s="35" customFormat="1" ht="18" hidden="1" customHeight="1" x14ac:dyDescent="0.2">
      <c r="A94" s="39">
        <v>66</v>
      </c>
      <c r="B94" s="224" t="str">
        <f>IF(I94="","",VLOOKUP(I94,data!$A$3:$AD$2549,19,FALSE))</f>
        <v/>
      </c>
      <c r="C94" s="225"/>
      <c r="D94" s="40" t="str">
        <f>IF(I94="","",VLOOKUP(I94,data!$A$3:$AD$2549,13,FALSE))</f>
        <v/>
      </c>
      <c r="E94" s="39" t="str">
        <f>IF(I94="","",VLOOKUP(I94,data!$A$3:$AD$2549,29,FALSE))</f>
        <v/>
      </c>
      <c r="F94" s="216"/>
      <c r="G94" s="217"/>
      <c r="H94" s="218"/>
      <c r="I94" s="152"/>
      <c r="J94" s="41" t="str">
        <f>IF(I94="","",VLOOKUP(I94,data!$A$3:$AD$2549,21,FALSE))</f>
        <v/>
      </c>
      <c r="K94" s="42" t="str">
        <f t="shared" ref="K94:K157" si="5">IF(J94="","","Pedag.")</f>
        <v/>
      </c>
      <c r="L94" s="216"/>
      <c r="M94" s="217"/>
      <c r="N94" s="217"/>
      <c r="O94" s="218"/>
      <c r="P94" s="96" t="str">
        <f>IF(I94="","",VLOOKUP(I94,data!$A$3:$AD$2549,25,FALSE))</f>
        <v/>
      </c>
      <c r="Q94" s="97" t="str">
        <f>IF(I94="","",VLOOKUP(I94,data!$A$3:$AD$2549,20,FALSE))</f>
        <v/>
      </c>
    </row>
    <row r="95" spans="1:17" s="35" customFormat="1" ht="18" hidden="1" customHeight="1" x14ac:dyDescent="0.2">
      <c r="A95" s="39">
        <v>67</v>
      </c>
      <c r="B95" s="224" t="str">
        <f>IF(I95="","",VLOOKUP(I95,data!$A$3:$AD$2549,19,FALSE))</f>
        <v/>
      </c>
      <c r="C95" s="225"/>
      <c r="D95" s="40" t="str">
        <f>IF(I95="","",VLOOKUP(I95,data!$A$3:$AD$2549,13,FALSE))</f>
        <v/>
      </c>
      <c r="E95" s="39" t="str">
        <f>IF(I95="","",VLOOKUP(I95,data!$A$3:$AD$2549,29,FALSE))</f>
        <v/>
      </c>
      <c r="F95" s="216"/>
      <c r="G95" s="217"/>
      <c r="H95" s="218"/>
      <c r="I95" s="152"/>
      <c r="J95" s="41" t="str">
        <f>IF(I95="","",VLOOKUP(I95,data!$A$3:$AD$2549,21,FALSE))</f>
        <v/>
      </c>
      <c r="K95" s="42" t="str">
        <f t="shared" si="5"/>
        <v/>
      </c>
      <c r="L95" s="216"/>
      <c r="M95" s="217"/>
      <c r="N95" s="217"/>
      <c r="O95" s="218"/>
      <c r="P95" s="96" t="str">
        <f>IF(I95="","",VLOOKUP(I95,data!$A$3:$AD$2549,25,FALSE))</f>
        <v/>
      </c>
      <c r="Q95" s="97" t="str">
        <f>IF(I95="","",VLOOKUP(I95,data!$A$3:$AD$2549,20,FALSE))</f>
        <v/>
      </c>
    </row>
    <row r="96" spans="1:17" s="35" customFormat="1" ht="18" hidden="1" customHeight="1" x14ac:dyDescent="0.2">
      <c r="A96" s="39">
        <v>68</v>
      </c>
      <c r="B96" s="224" t="str">
        <f>IF(I96="","",VLOOKUP(I96,data!$A$3:$AD$2549,19,FALSE))</f>
        <v/>
      </c>
      <c r="C96" s="225"/>
      <c r="D96" s="40" t="str">
        <f>IF(I96="","",VLOOKUP(I96,data!$A$3:$AD$2549,13,FALSE))</f>
        <v/>
      </c>
      <c r="E96" s="39" t="str">
        <f>IF(I96="","",VLOOKUP(I96,data!$A$3:$AD$2549,29,FALSE))</f>
        <v/>
      </c>
      <c r="F96" s="216"/>
      <c r="G96" s="217"/>
      <c r="H96" s="218"/>
      <c r="I96" s="152"/>
      <c r="J96" s="41" t="str">
        <f>IF(I96="","",VLOOKUP(I96,data!$A$3:$AD$2549,21,FALSE))</f>
        <v/>
      </c>
      <c r="K96" s="42" t="str">
        <f t="shared" si="5"/>
        <v/>
      </c>
      <c r="L96" s="216"/>
      <c r="M96" s="217"/>
      <c r="N96" s="217"/>
      <c r="O96" s="218"/>
      <c r="P96" s="96" t="str">
        <f>IF(I96="","",VLOOKUP(I96,data!$A$3:$AD$2549,25,FALSE))</f>
        <v/>
      </c>
      <c r="Q96" s="97" t="str">
        <f>IF(I96="","",VLOOKUP(I96,data!$A$3:$AD$2549,20,FALSE))</f>
        <v/>
      </c>
    </row>
    <row r="97" spans="1:17" s="35" customFormat="1" ht="18" hidden="1" customHeight="1" x14ac:dyDescent="0.2">
      <c r="A97" s="39">
        <v>69</v>
      </c>
      <c r="B97" s="224" t="str">
        <f>IF(I97="","",VLOOKUP(I97,data!$A$3:$AD$2549,19,FALSE))</f>
        <v/>
      </c>
      <c r="C97" s="225"/>
      <c r="D97" s="40" t="str">
        <f>IF(I97="","",VLOOKUP(I97,data!$A$3:$AD$2549,13,FALSE))</f>
        <v/>
      </c>
      <c r="E97" s="39" t="str">
        <f>IF(I97="","",VLOOKUP(I97,data!$A$3:$AD$2549,29,FALSE))</f>
        <v/>
      </c>
      <c r="F97" s="216"/>
      <c r="G97" s="217"/>
      <c r="H97" s="218"/>
      <c r="I97" s="152"/>
      <c r="J97" s="41" t="str">
        <f>IF(I97="","",VLOOKUP(I97,data!$A$3:$AD$2549,21,FALSE))</f>
        <v/>
      </c>
      <c r="K97" s="42" t="str">
        <f t="shared" si="5"/>
        <v/>
      </c>
      <c r="L97" s="216"/>
      <c r="M97" s="217"/>
      <c r="N97" s="217"/>
      <c r="O97" s="218"/>
      <c r="P97" s="96" t="str">
        <f>IF(I97="","",VLOOKUP(I97,data!$A$3:$AD$2549,25,FALSE))</f>
        <v/>
      </c>
      <c r="Q97" s="97" t="str">
        <f>IF(I97="","",VLOOKUP(I97,data!$A$3:$AD$2549,20,FALSE))</f>
        <v/>
      </c>
    </row>
    <row r="98" spans="1:17" s="35" customFormat="1" ht="18" hidden="1" customHeight="1" x14ac:dyDescent="0.2">
      <c r="A98" s="39">
        <v>70</v>
      </c>
      <c r="B98" s="224" t="str">
        <f>IF(I98="","",VLOOKUP(I98,data!$A$3:$AD$2549,19,FALSE))</f>
        <v/>
      </c>
      <c r="C98" s="225"/>
      <c r="D98" s="40" t="str">
        <f>IF(I98="","",VLOOKUP(I98,data!$A$3:$AD$2549,13,FALSE))</f>
        <v/>
      </c>
      <c r="E98" s="39" t="str">
        <f>IF(I98="","",VLOOKUP(I98,data!$A$3:$AD$2549,29,FALSE))</f>
        <v/>
      </c>
      <c r="F98" s="216"/>
      <c r="G98" s="217"/>
      <c r="H98" s="218"/>
      <c r="I98" s="152"/>
      <c r="J98" s="41" t="str">
        <f>IF(I98="","",VLOOKUP(I98,data!$A$3:$AD$2549,21,FALSE))</f>
        <v/>
      </c>
      <c r="K98" s="42" t="str">
        <f t="shared" si="5"/>
        <v/>
      </c>
      <c r="L98" s="216"/>
      <c r="M98" s="217"/>
      <c r="N98" s="217"/>
      <c r="O98" s="218"/>
      <c r="P98" s="96" t="str">
        <f>IF(I98="","",VLOOKUP(I98,data!$A$3:$AD$2549,25,FALSE))</f>
        <v/>
      </c>
      <c r="Q98" s="97" t="str">
        <f>IF(I98="","",VLOOKUP(I98,data!$A$3:$AD$2549,20,FALSE))</f>
        <v/>
      </c>
    </row>
    <row r="99" spans="1:17" s="35" customFormat="1" ht="18" hidden="1" customHeight="1" x14ac:dyDescent="0.2">
      <c r="A99" s="39">
        <v>71</v>
      </c>
      <c r="B99" s="224" t="str">
        <f>IF(I99="","",VLOOKUP(I99,data!$A$3:$AD$2549,19,FALSE))</f>
        <v/>
      </c>
      <c r="C99" s="225"/>
      <c r="D99" s="40" t="str">
        <f>IF(I99="","",VLOOKUP(I99,data!$A$3:$AD$2549,13,FALSE))</f>
        <v/>
      </c>
      <c r="E99" s="39" t="str">
        <f>IF(I99="","",VLOOKUP(I99,data!$A$3:$AD$2549,29,FALSE))</f>
        <v/>
      </c>
      <c r="F99" s="216"/>
      <c r="G99" s="217"/>
      <c r="H99" s="218"/>
      <c r="I99" s="152"/>
      <c r="J99" s="41" t="str">
        <f>IF(I99="","",VLOOKUP(I99,data!$A$3:$AD$2549,21,FALSE))</f>
        <v/>
      </c>
      <c r="K99" s="42" t="str">
        <f t="shared" si="5"/>
        <v/>
      </c>
      <c r="L99" s="216"/>
      <c r="M99" s="217"/>
      <c r="N99" s="217"/>
      <c r="O99" s="218"/>
      <c r="P99" s="96" t="str">
        <f>IF(I99="","",VLOOKUP(I99,data!$A$3:$AD$2549,25,FALSE))</f>
        <v/>
      </c>
      <c r="Q99" s="97" t="str">
        <f>IF(I99="","",VLOOKUP(I99,data!$A$3:$AD$2549,20,FALSE))</f>
        <v/>
      </c>
    </row>
    <row r="100" spans="1:17" s="35" customFormat="1" ht="18" hidden="1" customHeight="1" x14ac:dyDescent="0.2">
      <c r="A100" s="39">
        <v>72</v>
      </c>
      <c r="B100" s="224" t="str">
        <f>IF(I100="","",VLOOKUP(I100,data!$A$3:$AD$2549,19,FALSE))</f>
        <v/>
      </c>
      <c r="C100" s="225"/>
      <c r="D100" s="40" t="str">
        <f>IF(I100="","",VLOOKUP(I100,data!$A$3:$AD$2549,13,FALSE))</f>
        <v/>
      </c>
      <c r="E100" s="39" t="str">
        <f>IF(I100="","",VLOOKUP(I100,data!$A$3:$AD$2549,29,FALSE))</f>
        <v/>
      </c>
      <c r="F100" s="216"/>
      <c r="G100" s="217"/>
      <c r="H100" s="218"/>
      <c r="I100" s="152"/>
      <c r="J100" s="41" t="str">
        <f>IF(I100="","",VLOOKUP(I100,data!$A$3:$AD$2549,21,FALSE))</f>
        <v/>
      </c>
      <c r="K100" s="42" t="str">
        <f t="shared" si="5"/>
        <v/>
      </c>
      <c r="L100" s="216"/>
      <c r="M100" s="217"/>
      <c r="N100" s="217"/>
      <c r="O100" s="218"/>
      <c r="P100" s="96" t="str">
        <f>IF(I100="","",VLOOKUP(I100,data!$A$3:$AD$2549,25,FALSE))</f>
        <v/>
      </c>
      <c r="Q100" s="97" t="str">
        <f>IF(I100="","",VLOOKUP(I100,data!$A$3:$AD$2549,20,FALSE))</f>
        <v/>
      </c>
    </row>
    <row r="101" spans="1:17" s="35" customFormat="1" ht="18" hidden="1" customHeight="1" x14ac:dyDescent="0.2">
      <c r="A101" s="39">
        <v>73</v>
      </c>
      <c r="B101" s="224" t="str">
        <f>IF(I101="","",VLOOKUP(I101,data!$A$3:$AD$2549,19,FALSE))</f>
        <v/>
      </c>
      <c r="C101" s="225"/>
      <c r="D101" s="40" t="str">
        <f>IF(I101="","",VLOOKUP(I101,data!$A$3:$AD$2549,13,FALSE))</f>
        <v/>
      </c>
      <c r="E101" s="39" t="str">
        <f>IF(I101="","",VLOOKUP(I101,data!$A$3:$AD$2549,29,FALSE))</f>
        <v/>
      </c>
      <c r="F101" s="216"/>
      <c r="G101" s="217"/>
      <c r="H101" s="218"/>
      <c r="I101" s="152"/>
      <c r="J101" s="41" t="str">
        <f>IF(I101="","",VLOOKUP(I101,data!$A$3:$AD$2549,21,FALSE))</f>
        <v/>
      </c>
      <c r="K101" s="42" t="str">
        <f t="shared" si="5"/>
        <v/>
      </c>
      <c r="L101" s="216"/>
      <c r="M101" s="217"/>
      <c r="N101" s="217"/>
      <c r="O101" s="218"/>
      <c r="P101" s="96" t="str">
        <f>IF(I101="","",VLOOKUP(I101,data!$A$3:$AD$2549,25,FALSE))</f>
        <v/>
      </c>
      <c r="Q101" s="97" t="str">
        <f>IF(I101="","",VLOOKUP(I101,data!$A$3:$AD$2549,20,FALSE))</f>
        <v/>
      </c>
    </row>
    <row r="102" spans="1:17" s="35" customFormat="1" ht="18" hidden="1" customHeight="1" x14ac:dyDescent="0.2">
      <c r="A102" s="39">
        <v>74</v>
      </c>
      <c r="B102" s="224" t="str">
        <f>IF(I102="","",VLOOKUP(I102,data!$A$3:$AD$2549,19,FALSE))</f>
        <v/>
      </c>
      <c r="C102" s="225"/>
      <c r="D102" s="40" t="str">
        <f>IF(I102="","",VLOOKUP(I102,data!$A$3:$AD$2549,13,FALSE))</f>
        <v/>
      </c>
      <c r="E102" s="39" t="str">
        <f>IF(I102="","",VLOOKUP(I102,data!$A$3:$AD$2549,29,FALSE))</f>
        <v/>
      </c>
      <c r="F102" s="216"/>
      <c r="G102" s="217"/>
      <c r="H102" s="218"/>
      <c r="I102" s="152"/>
      <c r="J102" s="41" t="str">
        <f>IF(I102="","",VLOOKUP(I102,data!$A$3:$AD$2549,21,FALSE))</f>
        <v/>
      </c>
      <c r="K102" s="42" t="str">
        <f t="shared" si="5"/>
        <v/>
      </c>
      <c r="L102" s="216"/>
      <c r="M102" s="217"/>
      <c r="N102" s="217"/>
      <c r="O102" s="218"/>
      <c r="P102" s="96" t="str">
        <f>IF(I102="","",VLOOKUP(I102,data!$A$3:$AD$2549,25,FALSE))</f>
        <v/>
      </c>
      <c r="Q102" s="97" t="str">
        <f>IF(I102="","",VLOOKUP(I102,data!$A$3:$AD$2549,20,FALSE))</f>
        <v/>
      </c>
    </row>
    <row r="103" spans="1:17" s="35" customFormat="1" ht="18" hidden="1" customHeight="1" x14ac:dyDescent="0.2">
      <c r="A103" s="39">
        <v>75</v>
      </c>
      <c r="B103" s="224" t="str">
        <f>IF(I103="","",VLOOKUP(I103,data!$A$3:$AD$2549,19,FALSE))</f>
        <v/>
      </c>
      <c r="C103" s="225"/>
      <c r="D103" s="40" t="str">
        <f>IF(I103="","",VLOOKUP(I103,data!$A$3:$AD$2549,13,FALSE))</f>
        <v/>
      </c>
      <c r="E103" s="39" t="str">
        <f>IF(I103="","",VLOOKUP(I103,data!$A$3:$AD$2549,29,FALSE))</f>
        <v/>
      </c>
      <c r="F103" s="216"/>
      <c r="G103" s="217"/>
      <c r="H103" s="218"/>
      <c r="I103" s="152"/>
      <c r="J103" s="41" t="str">
        <f>IF(I103="","",VLOOKUP(I103,data!$A$3:$AD$2549,21,FALSE))</f>
        <v/>
      </c>
      <c r="K103" s="42" t="str">
        <f t="shared" si="5"/>
        <v/>
      </c>
      <c r="L103" s="216"/>
      <c r="M103" s="217"/>
      <c r="N103" s="217"/>
      <c r="O103" s="218"/>
      <c r="P103" s="96" t="str">
        <f>IF(I103="","",VLOOKUP(I103,data!$A$3:$AD$2549,25,FALSE))</f>
        <v/>
      </c>
      <c r="Q103" s="97" t="str">
        <f>IF(I103="","",VLOOKUP(I103,data!$A$3:$AD$2549,20,FALSE))</f>
        <v/>
      </c>
    </row>
    <row r="104" spans="1:17" s="35" customFormat="1" ht="18" hidden="1" customHeight="1" x14ac:dyDescent="0.2">
      <c r="A104" s="39">
        <v>76</v>
      </c>
      <c r="B104" s="224" t="str">
        <f>IF(I104="","",VLOOKUP(I104,data!$A$3:$AD$2549,19,FALSE))</f>
        <v/>
      </c>
      <c r="C104" s="225"/>
      <c r="D104" s="40" t="str">
        <f>IF(I104="","",VLOOKUP(I104,data!$A$3:$AD$2549,13,FALSE))</f>
        <v/>
      </c>
      <c r="E104" s="39" t="str">
        <f>IF(I104="","",VLOOKUP(I104,data!$A$3:$AD$2549,29,FALSE))</f>
        <v/>
      </c>
      <c r="F104" s="216"/>
      <c r="G104" s="217"/>
      <c r="H104" s="218"/>
      <c r="I104" s="152"/>
      <c r="J104" s="41" t="str">
        <f>IF(I104="","",VLOOKUP(I104,data!$A$3:$AD$2549,21,FALSE))</f>
        <v/>
      </c>
      <c r="K104" s="42" t="str">
        <f t="shared" si="5"/>
        <v/>
      </c>
      <c r="L104" s="216"/>
      <c r="M104" s="217"/>
      <c r="N104" s="217"/>
      <c r="O104" s="218"/>
      <c r="P104" s="96" t="str">
        <f>IF(I104="","",VLOOKUP(I104,data!$A$3:$AD$2549,25,FALSE))</f>
        <v/>
      </c>
      <c r="Q104" s="97" t="str">
        <f>IF(I104="","",VLOOKUP(I104,data!$A$3:$AD$2549,20,FALSE))</f>
        <v/>
      </c>
    </row>
    <row r="105" spans="1:17" s="35" customFormat="1" ht="18" hidden="1" customHeight="1" x14ac:dyDescent="0.2">
      <c r="A105" s="39">
        <v>77</v>
      </c>
      <c r="B105" s="224" t="str">
        <f>IF(I105="","",VLOOKUP(I105,data!$A$3:$AD$2549,19,FALSE))</f>
        <v/>
      </c>
      <c r="C105" s="225"/>
      <c r="D105" s="40" t="str">
        <f>IF(I105="","",VLOOKUP(I105,data!$A$3:$AD$2549,13,FALSE))</f>
        <v/>
      </c>
      <c r="E105" s="39" t="str">
        <f>IF(I105="","",VLOOKUP(I105,data!$A$3:$AD$2549,29,FALSE))</f>
        <v/>
      </c>
      <c r="F105" s="216"/>
      <c r="G105" s="217"/>
      <c r="H105" s="218"/>
      <c r="I105" s="152"/>
      <c r="J105" s="41" t="str">
        <f>IF(I105="","",VLOOKUP(I105,data!$A$3:$AD$2549,21,FALSE))</f>
        <v/>
      </c>
      <c r="K105" s="42" t="str">
        <f t="shared" si="5"/>
        <v/>
      </c>
      <c r="L105" s="216"/>
      <c r="M105" s="217"/>
      <c r="N105" s="217"/>
      <c r="O105" s="218"/>
      <c r="P105" s="96" t="str">
        <f>IF(I105="","",VLOOKUP(I105,data!$A$3:$AD$2549,25,FALSE))</f>
        <v/>
      </c>
      <c r="Q105" s="97" t="str">
        <f>IF(I105="","",VLOOKUP(I105,data!$A$3:$AD$2549,20,FALSE))</f>
        <v/>
      </c>
    </row>
    <row r="106" spans="1:17" s="35" customFormat="1" ht="18" hidden="1" customHeight="1" x14ac:dyDescent="0.2">
      <c r="A106" s="39">
        <v>78</v>
      </c>
      <c r="B106" s="224" t="str">
        <f>IF(I106="","",VLOOKUP(I106,data!$A$3:$AD$2549,19,FALSE))</f>
        <v/>
      </c>
      <c r="C106" s="225"/>
      <c r="D106" s="40" t="str">
        <f>IF(I106="","",VLOOKUP(I106,data!$A$3:$AD$2549,13,FALSE))</f>
        <v/>
      </c>
      <c r="E106" s="39" t="str">
        <f>IF(I106="","",VLOOKUP(I106,data!$A$3:$AD$2549,29,FALSE))</f>
        <v/>
      </c>
      <c r="F106" s="216"/>
      <c r="G106" s="217"/>
      <c r="H106" s="218"/>
      <c r="I106" s="152"/>
      <c r="J106" s="41" t="str">
        <f>IF(I106="","",VLOOKUP(I106,data!$A$3:$AD$2549,21,FALSE))</f>
        <v/>
      </c>
      <c r="K106" s="42" t="str">
        <f t="shared" si="5"/>
        <v/>
      </c>
      <c r="L106" s="216"/>
      <c r="M106" s="217"/>
      <c r="N106" s="217"/>
      <c r="O106" s="218"/>
      <c r="P106" s="96" t="str">
        <f>IF(I106="","",VLOOKUP(I106,data!$A$3:$AD$2549,25,FALSE))</f>
        <v/>
      </c>
      <c r="Q106" s="97" t="str">
        <f>IF(I106="","",VLOOKUP(I106,data!$A$3:$AD$2549,20,FALSE))</f>
        <v/>
      </c>
    </row>
    <row r="107" spans="1:17" s="35" customFormat="1" ht="18" hidden="1" customHeight="1" x14ac:dyDescent="0.2">
      <c r="A107" s="39">
        <v>79</v>
      </c>
      <c r="B107" s="224" t="str">
        <f>IF(I107="","",VLOOKUP(I107,data!$A$3:$AD$2549,19,FALSE))</f>
        <v/>
      </c>
      <c r="C107" s="225"/>
      <c r="D107" s="40" t="str">
        <f>IF(I107="","",VLOOKUP(I107,data!$A$3:$AD$2549,13,FALSE))</f>
        <v/>
      </c>
      <c r="E107" s="39" t="str">
        <f>IF(I107="","",VLOOKUP(I107,data!$A$3:$AD$2549,29,FALSE))</f>
        <v/>
      </c>
      <c r="F107" s="216"/>
      <c r="G107" s="217"/>
      <c r="H107" s="218"/>
      <c r="I107" s="152"/>
      <c r="J107" s="41" t="str">
        <f>IF(I107="","",VLOOKUP(I107,data!$A$3:$AD$2549,21,FALSE))</f>
        <v/>
      </c>
      <c r="K107" s="42" t="str">
        <f t="shared" si="5"/>
        <v/>
      </c>
      <c r="L107" s="216"/>
      <c r="M107" s="217"/>
      <c r="N107" s="217"/>
      <c r="O107" s="218"/>
      <c r="P107" s="96" t="str">
        <f>IF(I107="","",VLOOKUP(I107,data!$A$3:$AD$2549,25,FALSE))</f>
        <v/>
      </c>
      <c r="Q107" s="97" t="str">
        <f>IF(I107="","",VLOOKUP(I107,data!$A$3:$AD$2549,20,FALSE))</f>
        <v/>
      </c>
    </row>
    <row r="108" spans="1:17" s="35" customFormat="1" ht="18" hidden="1" customHeight="1" x14ac:dyDescent="0.2">
      <c r="A108" s="39">
        <v>80</v>
      </c>
      <c r="B108" s="224" t="str">
        <f>IF(I108="","",VLOOKUP(I108,data!$A$3:$AD$2549,19,FALSE))</f>
        <v/>
      </c>
      <c r="C108" s="225"/>
      <c r="D108" s="40" t="str">
        <f>IF(I108="","",VLOOKUP(I108,data!$A$3:$AD$2549,13,FALSE))</f>
        <v/>
      </c>
      <c r="E108" s="39" t="str">
        <f>IF(I108="","",VLOOKUP(I108,data!$A$3:$AD$2549,29,FALSE))</f>
        <v/>
      </c>
      <c r="F108" s="216"/>
      <c r="G108" s="217"/>
      <c r="H108" s="218"/>
      <c r="I108" s="152"/>
      <c r="J108" s="41" t="str">
        <f>IF(I108="","",VLOOKUP(I108,data!$A$3:$AD$2549,21,FALSE))</f>
        <v/>
      </c>
      <c r="K108" s="42" t="str">
        <f t="shared" si="5"/>
        <v/>
      </c>
      <c r="L108" s="216"/>
      <c r="M108" s="217"/>
      <c r="N108" s="217"/>
      <c r="O108" s="218"/>
      <c r="P108" s="96" t="str">
        <f>IF(I108="","",VLOOKUP(I108,data!$A$3:$AD$2549,25,FALSE))</f>
        <v/>
      </c>
      <c r="Q108" s="97" t="str">
        <f>IF(I108="","",VLOOKUP(I108,data!$A$3:$AD$2549,20,FALSE))</f>
        <v/>
      </c>
    </row>
    <row r="109" spans="1:17" s="35" customFormat="1" ht="18" hidden="1" customHeight="1" x14ac:dyDescent="0.2">
      <c r="A109" s="39">
        <v>81</v>
      </c>
      <c r="B109" s="224" t="str">
        <f>IF(I109="","",VLOOKUP(I109,data!$A$3:$AD$2549,19,FALSE))</f>
        <v/>
      </c>
      <c r="C109" s="225"/>
      <c r="D109" s="40" t="str">
        <f>IF(I109="","",VLOOKUP(I109,data!$A$3:$AD$2549,13,FALSE))</f>
        <v/>
      </c>
      <c r="E109" s="39" t="str">
        <f>IF(I109="","",VLOOKUP(I109,data!$A$3:$AD$2549,29,FALSE))</f>
        <v/>
      </c>
      <c r="F109" s="216"/>
      <c r="G109" s="217"/>
      <c r="H109" s="218"/>
      <c r="I109" s="152"/>
      <c r="J109" s="41" t="str">
        <f>IF(I109="","",VLOOKUP(I109,data!$A$3:$AD$2549,21,FALSE))</f>
        <v/>
      </c>
      <c r="K109" s="42" t="str">
        <f t="shared" si="5"/>
        <v/>
      </c>
      <c r="L109" s="216"/>
      <c r="M109" s="217"/>
      <c r="N109" s="217"/>
      <c r="O109" s="218"/>
      <c r="P109" s="96" t="str">
        <f>IF(I109="","",VLOOKUP(I109,data!$A$3:$AD$2549,25,FALSE))</f>
        <v/>
      </c>
      <c r="Q109" s="97" t="str">
        <f>IF(I109="","",VLOOKUP(I109,data!$A$3:$AD$2549,20,FALSE))</f>
        <v/>
      </c>
    </row>
    <row r="110" spans="1:17" s="35" customFormat="1" ht="18" hidden="1" customHeight="1" x14ac:dyDescent="0.2">
      <c r="A110" s="39">
        <v>82</v>
      </c>
      <c r="B110" s="224" t="str">
        <f>IF(I110="","",VLOOKUP(I110,data!$A$3:$AD$2549,19,FALSE))</f>
        <v/>
      </c>
      <c r="C110" s="225"/>
      <c r="D110" s="40" t="str">
        <f>IF(I110="","",VLOOKUP(I110,data!$A$3:$AD$2549,13,FALSE))</f>
        <v/>
      </c>
      <c r="E110" s="39" t="str">
        <f>IF(I110="","",VLOOKUP(I110,data!$A$3:$AD$2549,29,FALSE))</f>
        <v/>
      </c>
      <c r="F110" s="216"/>
      <c r="G110" s="217"/>
      <c r="H110" s="218"/>
      <c r="I110" s="152"/>
      <c r="J110" s="41" t="str">
        <f>IF(I110="","",VLOOKUP(I110,data!$A$3:$AD$2549,21,FALSE))</f>
        <v/>
      </c>
      <c r="K110" s="42" t="str">
        <f t="shared" si="5"/>
        <v/>
      </c>
      <c r="L110" s="216"/>
      <c r="M110" s="217"/>
      <c r="N110" s="217"/>
      <c r="O110" s="218"/>
      <c r="P110" s="96" t="str">
        <f>IF(I110="","",VLOOKUP(I110,data!$A$3:$AD$2549,25,FALSE))</f>
        <v/>
      </c>
      <c r="Q110" s="97" t="str">
        <f>IF(I110="","",VLOOKUP(I110,data!$A$3:$AD$2549,20,FALSE))</f>
        <v/>
      </c>
    </row>
    <row r="111" spans="1:17" s="35" customFormat="1" ht="18" hidden="1" customHeight="1" x14ac:dyDescent="0.2">
      <c r="A111" s="39">
        <v>83</v>
      </c>
      <c r="B111" s="224" t="str">
        <f>IF(I111="","",VLOOKUP(I111,data!$A$3:$AD$2549,19,FALSE))</f>
        <v/>
      </c>
      <c r="C111" s="225"/>
      <c r="D111" s="40" t="str">
        <f>IF(I111="","",VLOOKUP(I111,data!$A$3:$AD$2549,13,FALSE))</f>
        <v/>
      </c>
      <c r="E111" s="39" t="str">
        <f>IF(I111="","",VLOOKUP(I111,data!$A$3:$AD$2549,29,FALSE))</f>
        <v/>
      </c>
      <c r="F111" s="216"/>
      <c r="G111" s="217"/>
      <c r="H111" s="218"/>
      <c r="I111" s="152"/>
      <c r="J111" s="41" t="str">
        <f>IF(I111="","",VLOOKUP(I111,data!$A$3:$AD$2549,21,FALSE))</f>
        <v/>
      </c>
      <c r="K111" s="42" t="str">
        <f t="shared" si="5"/>
        <v/>
      </c>
      <c r="L111" s="216"/>
      <c r="M111" s="217"/>
      <c r="N111" s="217"/>
      <c r="O111" s="218"/>
      <c r="P111" s="96" t="str">
        <f>IF(I111="","",VLOOKUP(I111,data!$A$3:$AD$2549,25,FALSE))</f>
        <v/>
      </c>
      <c r="Q111" s="97" t="str">
        <f>IF(I111="","",VLOOKUP(I111,data!$A$3:$AD$2549,20,FALSE))</f>
        <v/>
      </c>
    </row>
    <row r="112" spans="1:17" s="35" customFormat="1" ht="18" hidden="1" customHeight="1" x14ac:dyDescent="0.2">
      <c r="A112" s="39">
        <v>84</v>
      </c>
      <c r="B112" s="224" t="str">
        <f>IF(I112="","",VLOOKUP(I112,data!$A$3:$AD$2549,19,FALSE))</f>
        <v/>
      </c>
      <c r="C112" s="225"/>
      <c r="D112" s="40" t="str">
        <f>IF(I112="","",VLOOKUP(I112,data!$A$3:$AD$2549,13,FALSE))</f>
        <v/>
      </c>
      <c r="E112" s="39" t="str">
        <f>IF(I112="","",VLOOKUP(I112,data!$A$3:$AD$2549,29,FALSE))</f>
        <v/>
      </c>
      <c r="F112" s="216"/>
      <c r="G112" s="217"/>
      <c r="H112" s="218"/>
      <c r="I112" s="152"/>
      <c r="J112" s="41" t="str">
        <f>IF(I112="","",VLOOKUP(I112,data!$A$3:$AD$2549,21,FALSE))</f>
        <v/>
      </c>
      <c r="K112" s="42" t="str">
        <f t="shared" si="5"/>
        <v/>
      </c>
      <c r="L112" s="216"/>
      <c r="M112" s="217"/>
      <c r="N112" s="217"/>
      <c r="O112" s="218"/>
      <c r="P112" s="96" t="str">
        <f>IF(I112="","",VLOOKUP(I112,data!$A$3:$AD$2549,25,FALSE))</f>
        <v/>
      </c>
      <c r="Q112" s="97" t="str">
        <f>IF(I112="","",VLOOKUP(I112,data!$A$3:$AD$2549,20,FALSE))</f>
        <v/>
      </c>
    </row>
    <row r="113" spans="1:17" s="35" customFormat="1" ht="18" hidden="1" customHeight="1" x14ac:dyDescent="0.2">
      <c r="A113" s="39">
        <v>85</v>
      </c>
      <c r="B113" s="224" t="str">
        <f>IF(I113="","",VLOOKUP(I113,data!$A$3:$AD$2549,19,FALSE))</f>
        <v/>
      </c>
      <c r="C113" s="225"/>
      <c r="D113" s="40" t="str">
        <f>IF(I113="","",VLOOKUP(I113,data!$A$3:$AD$2549,13,FALSE))</f>
        <v/>
      </c>
      <c r="E113" s="39" t="str">
        <f>IF(I113="","",VLOOKUP(I113,data!$A$3:$AD$2549,29,FALSE))</f>
        <v/>
      </c>
      <c r="F113" s="216"/>
      <c r="G113" s="217"/>
      <c r="H113" s="218"/>
      <c r="I113" s="152"/>
      <c r="J113" s="41" t="str">
        <f>IF(I113="","",VLOOKUP(I113,data!$A$3:$AD$2549,21,FALSE))</f>
        <v/>
      </c>
      <c r="K113" s="42" t="str">
        <f t="shared" si="5"/>
        <v/>
      </c>
      <c r="L113" s="216"/>
      <c r="M113" s="217"/>
      <c r="N113" s="217"/>
      <c r="O113" s="218"/>
      <c r="P113" s="96" t="str">
        <f>IF(I113="","",VLOOKUP(I113,data!$A$3:$AD$2549,25,FALSE))</f>
        <v/>
      </c>
      <c r="Q113" s="97" t="str">
        <f>IF(I113="","",VLOOKUP(I113,data!$A$3:$AD$2549,20,FALSE))</f>
        <v/>
      </c>
    </row>
    <row r="114" spans="1:17" s="35" customFormat="1" ht="18" hidden="1" customHeight="1" x14ac:dyDescent="0.2">
      <c r="A114" s="39">
        <v>86</v>
      </c>
      <c r="B114" s="224" t="str">
        <f>IF(I114="","",VLOOKUP(I114,data!$A$3:$AD$2549,19,FALSE))</f>
        <v/>
      </c>
      <c r="C114" s="225"/>
      <c r="D114" s="40" t="str">
        <f>IF(I114="","",VLOOKUP(I114,data!$A$3:$AD$2549,13,FALSE))</f>
        <v/>
      </c>
      <c r="E114" s="39" t="str">
        <f>IF(I114="","",VLOOKUP(I114,data!$A$3:$AD$2549,29,FALSE))</f>
        <v/>
      </c>
      <c r="F114" s="216"/>
      <c r="G114" s="217"/>
      <c r="H114" s="218"/>
      <c r="I114" s="152"/>
      <c r="J114" s="41" t="str">
        <f>IF(I114="","",VLOOKUP(I114,data!$A$3:$AD$2549,21,FALSE))</f>
        <v/>
      </c>
      <c r="K114" s="42" t="str">
        <f t="shared" si="5"/>
        <v/>
      </c>
      <c r="L114" s="216"/>
      <c r="M114" s="217"/>
      <c r="N114" s="217"/>
      <c r="O114" s="218"/>
      <c r="P114" s="96" t="str">
        <f>IF(I114="","",VLOOKUP(I114,data!$A$3:$AD$2549,25,FALSE))</f>
        <v/>
      </c>
      <c r="Q114" s="97" t="str">
        <f>IF(I114="","",VLOOKUP(I114,data!$A$3:$AD$2549,20,FALSE))</f>
        <v/>
      </c>
    </row>
    <row r="115" spans="1:17" s="35" customFormat="1" ht="18" hidden="1" customHeight="1" x14ac:dyDescent="0.2">
      <c r="A115" s="39">
        <v>87</v>
      </c>
      <c r="B115" s="224" t="str">
        <f>IF(I115="","",VLOOKUP(I115,data!$A$3:$AD$2549,19,FALSE))</f>
        <v/>
      </c>
      <c r="C115" s="225"/>
      <c r="D115" s="40" t="str">
        <f>IF(I115="","",VLOOKUP(I115,data!$A$3:$AD$2549,13,FALSE))</f>
        <v/>
      </c>
      <c r="E115" s="39" t="str">
        <f>IF(I115="","",VLOOKUP(I115,data!$A$3:$AD$2549,29,FALSE))</f>
        <v/>
      </c>
      <c r="F115" s="216"/>
      <c r="G115" s="217"/>
      <c r="H115" s="218"/>
      <c r="I115" s="152"/>
      <c r="J115" s="41" t="str">
        <f>IF(I115="","",VLOOKUP(I115,data!$A$3:$AD$2549,21,FALSE))</f>
        <v/>
      </c>
      <c r="K115" s="42" t="str">
        <f t="shared" si="5"/>
        <v/>
      </c>
      <c r="L115" s="216"/>
      <c r="M115" s="217"/>
      <c r="N115" s="217"/>
      <c r="O115" s="218"/>
      <c r="P115" s="96" t="str">
        <f>IF(I115="","",VLOOKUP(I115,data!$A$3:$AD$2549,25,FALSE))</f>
        <v/>
      </c>
      <c r="Q115" s="97" t="str">
        <f>IF(I115="","",VLOOKUP(I115,data!$A$3:$AD$2549,20,FALSE))</f>
        <v/>
      </c>
    </row>
    <row r="116" spans="1:17" s="35" customFormat="1" ht="18" hidden="1" customHeight="1" x14ac:dyDescent="0.2">
      <c r="A116" s="39">
        <v>88</v>
      </c>
      <c r="B116" s="224" t="str">
        <f>IF(I116="","",VLOOKUP(I116,data!$A$3:$AD$2549,19,FALSE))</f>
        <v/>
      </c>
      <c r="C116" s="225"/>
      <c r="D116" s="40" t="str">
        <f>IF(I116="","",VLOOKUP(I116,data!$A$3:$AD$2549,13,FALSE))</f>
        <v/>
      </c>
      <c r="E116" s="39" t="str">
        <f>IF(I116="","",VLOOKUP(I116,data!$A$3:$AD$2549,29,FALSE))</f>
        <v/>
      </c>
      <c r="F116" s="216"/>
      <c r="G116" s="217"/>
      <c r="H116" s="218"/>
      <c r="I116" s="152"/>
      <c r="J116" s="41" t="str">
        <f>IF(I116="","",VLOOKUP(I116,data!$A$3:$AD$2549,21,FALSE))</f>
        <v/>
      </c>
      <c r="K116" s="42" t="str">
        <f t="shared" si="5"/>
        <v/>
      </c>
      <c r="L116" s="216"/>
      <c r="M116" s="217"/>
      <c r="N116" s="217"/>
      <c r="O116" s="218"/>
      <c r="P116" s="96" t="str">
        <f>IF(I116="","",VLOOKUP(I116,data!$A$3:$AD$2549,25,FALSE))</f>
        <v/>
      </c>
      <c r="Q116" s="97" t="str">
        <f>IF(I116="","",VLOOKUP(I116,data!$A$3:$AD$2549,20,FALSE))</f>
        <v/>
      </c>
    </row>
    <row r="117" spans="1:17" s="35" customFormat="1" ht="18" hidden="1" customHeight="1" x14ac:dyDescent="0.2">
      <c r="A117" s="39">
        <v>89</v>
      </c>
      <c r="B117" s="224" t="str">
        <f>IF(I117="","",VLOOKUP(I117,data!$A$3:$AD$2549,19,FALSE))</f>
        <v/>
      </c>
      <c r="C117" s="225"/>
      <c r="D117" s="40" t="str">
        <f>IF(I117="","",VLOOKUP(I117,data!$A$3:$AD$2549,13,FALSE))</f>
        <v/>
      </c>
      <c r="E117" s="39" t="str">
        <f>IF(I117="","",VLOOKUP(I117,data!$A$3:$AD$2549,29,FALSE))</f>
        <v/>
      </c>
      <c r="F117" s="216"/>
      <c r="G117" s="217"/>
      <c r="H117" s="218"/>
      <c r="I117" s="152"/>
      <c r="J117" s="41" t="str">
        <f>IF(I117="","",VLOOKUP(I117,data!$A$3:$AD$2549,21,FALSE))</f>
        <v/>
      </c>
      <c r="K117" s="42" t="str">
        <f t="shared" si="5"/>
        <v/>
      </c>
      <c r="L117" s="216"/>
      <c r="M117" s="217"/>
      <c r="N117" s="217"/>
      <c r="O117" s="218"/>
      <c r="P117" s="96" t="str">
        <f>IF(I117="","",VLOOKUP(I117,data!$A$3:$AD$2549,25,FALSE))</f>
        <v/>
      </c>
      <c r="Q117" s="97" t="str">
        <f>IF(I117="","",VLOOKUP(I117,data!$A$3:$AD$2549,20,FALSE))</f>
        <v/>
      </c>
    </row>
    <row r="118" spans="1:17" s="35" customFormat="1" ht="18" hidden="1" customHeight="1" x14ac:dyDescent="0.2">
      <c r="A118" s="39">
        <v>90</v>
      </c>
      <c r="B118" s="224" t="str">
        <f>IF(I118="","",VLOOKUP(I118,data!$A$3:$AD$2549,19,FALSE))</f>
        <v/>
      </c>
      <c r="C118" s="225"/>
      <c r="D118" s="40" t="str">
        <f>IF(I118="","",VLOOKUP(I118,data!$A$3:$AD$2549,13,FALSE))</f>
        <v/>
      </c>
      <c r="E118" s="39" t="str">
        <f>IF(I118="","",VLOOKUP(I118,data!$A$3:$AD$2549,29,FALSE))</f>
        <v/>
      </c>
      <c r="F118" s="216"/>
      <c r="G118" s="217"/>
      <c r="H118" s="218"/>
      <c r="I118" s="152"/>
      <c r="J118" s="41" t="str">
        <f>IF(I118="","",VLOOKUP(I118,data!$A$3:$AD$2549,21,FALSE))</f>
        <v/>
      </c>
      <c r="K118" s="42" t="str">
        <f t="shared" si="5"/>
        <v/>
      </c>
      <c r="L118" s="216"/>
      <c r="M118" s="217"/>
      <c r="N118" s="217"/>
      <c r="O118" s="218"/>
      <c r="P118" s="96" t="str">
        <f>IF(I118="","",VLOOKUP(I118,data!$A$3:$AD$2549,25,FALSE))</f>
        <v/>
      </c>
      <c r="Q118" s="97" t="str">
        <f>IF(I118="","",VLOOKUP(I118,data!$A$3:$AD$2549,20,FALSE))</f>
        <v/>
      </c>
    </row>
    <row r="119" spans="1:17" s="35" customFormat="1" ht="18" hidden="1" customHeight="1" x14ac:dyDescent="0.2">
      <c r="A119" s="39">
        <v>91</v>
      </c>
      <c r="B119" s="224" t="str">
        <f>IF(I119="","",VLOOKUP(I119,data!$A$3:$AD$2549,19,FALSE))</f>
        <v/>
      </c>
      <c r="C119" s="225"/>
      <c r="D119" s="40" t="str">
        <f>IF(I119="","",VLOOKUP(I119,data!$A$3:$AD$2549,13,FALSE))</f>
        <v/>
      </c>
      <c r="E119" s="39" t="str">
        <f>IF(I119="","",VLOOKUP(I119,data!$A$3:$AD$2549,29,FALSE))</f>
        <v/>
      </c>
      <c r="F119" s="216"/>
      <c r="G119" s="217"/>
      <c r="H119" s="218"/>
      <c r="I119" s="152"/>
      <c r="J119" s="41" t="str">
        <f>IF(I119="","",VLOOKUP(I119,data!$A$3:$AD$2549,21,FALSE))</f>
        <v/>
      </c>
      <c r="K119" s="42" t="str">
        <f t="shared" si="5"/>
        <v/>
      </c>
      <c r="L119" s="216"/>
      <c r="M119" s="217"/>
      <c r="N119" s="217"/>
      <c r="O119" s="218"/>
      <c r="P119" s="96" t="str">
        <f>IF(I119="","",VLOOKUP(I119,data!$A$3:$AD$2549,25,FALSE))</f>
        <v/>
      </c>
      <c r="Q119" s="97" t="str">
        <f>IF(I119="","",VLOOKUP(I119,data!$A$3:$AD$2549,20,FALSE))</f>
        <v/>
      </c>
    </row>
    <row r="120" spans="1:17" s="35" customFormat="1" ht="18" hidden="1" customHeight="1" x14ac:dyDescent="0.2">
      <c r="A120" s="39">
        <v>92</v>
      </c>
      <c r="B120" s="224" t="str">
        <f>IF(I120="","",VLOOKUP(I120,data!$A$3:$AD$2549,19,FALSE))</f>
        <v/>
      </c>
      <c r="C120" s="225"/>
      <c r="D120" s="40" t="str">
        <f>IF(I120="","",VLOOKUP(I120,data!$A$3:$AD$2549,13,FALSE))</f>
        <v/>
      </c>
      <c r="E120" s="39" t="str">
        <f>IF(I120="","",VLOOKUP(I120,data!$A$3:$AD$2549,29,FALSE))</f>
        <v/>
      </c>
      <c r="F120" s="216"/>
      <c r="G120" s="217"/>
      <c r="H120" s="218"/>
      <c r="I120" s="152"/>
      <c r="J120" s="41" t="str">
        <f>IF(I120="","",VLOOKUP(I120,data!$A$3:$AD$2549,21,FALSE))</f>
        <v/>
      </c>
      <c r="K120" s="42" t="str">
        <f t="shared" si="5"/>
        <v/>
      </c>
      <c r="L120" s="216"/>
      <c r="M120" s="217"/>
      <c r="N120" s="217"/>
      <c r="O120" s="218"/>
      <c r="P120" s="96" t="str">
        <f>IF(I120="","",VLOOKUP(I120,data!$A$3:$AD$2549,25,FALSE))</f>
        <v/>
      </c>
      <c r="Q120" s="97" t="str">
        <f>IF(I120="","",VLOOKUP(I120,data!$A$3:$AD$2549,20,FALSE))</f>
        <v/>
      </c>
    </row>
    <row r="121" spans="1:17" s="35" customFormat="1" ht="18" hidden="1" customHeight="1" x14ac:dyDescent="0.2">
      <c r="A121" s="39">
        <v>93</v>
      </c>
      <c r="B121" s="224" t="str">
        <f>IF(I121="","",VLOOKUP(I121,data!$A$3:$AD$2549,19,FALSE))</f>
        <v/>
      </c>
      <c r="C121" s="225"/>
      <c r="D121" s="40" t="str">
        <f>IF(I121="","",VLOOKUP(I121,data!$A$3:$AD$2549,13,FALSE))</f>
        <v/>
      </c>
      <c r="E121" s="39" t="str">
        <f>IF(I121="","",VLOOKUP(I121,data!$A$3:$AD$2549,29,FALSE))</f>
        <v/>
      </c>
      <c r="F121" s="216"/>
      <c r="G121" s="217"/>
      <c r="H121" s="218"/>
      <c r="I121" s="152"/>
      <c r="J121" s="41" t="str">
        <f>IF(I121="","",VLOOKUP(I121,data!$A$3:$AD$2549,21,FALSE))</f>
        <v/>
      </c>
      <c r="K121" s="42" t="str">
        <f t="shared" si="5"/>
        <v/>
      </c>
      <c r="L121" s="216"/>
      <c r="M121" s="217"/>
      <c r="N121" s="217"/>
      <c r="O121" s="218"/>
      <c r="P121" s="96" t="str">
        <f>IF(I121="","",VLOOKUP(I121,data!$A$3:$AD$2549,25,FALSE))</f>
        <v/>
      </c>
      <c r="Q121" s="97" t="str">
        <f>IF(I121="","",VLOOKUP(I121,data!$A$3:$AD$2549,20,FALSE))</f>
        <v/>
      </c>
    </row>
    <row r="122" spans="1:17" s="35" customFormat="1" ht="18" hidden="1" customHeight="1" x14ac:dyDescent="0.2">
      <c r="A122" s="39">
        <v>94</v>
      </c>
      <c r="B122" s="224" t="str">
        <f>IF(I122="","",VLOOKUP(I122,data!$A$3:$AD$2549,19,FALSE))</f>
        <v/>
      </c>
      <c r="C122" s="225"/>
      <c r="D122" s="40" t="str">
        <f>IF(I122="","",VLOOKUP(I122,data!$A$3:$AD$2549,13,FALSE))</f>
        <v/>
      </c>
      <c r="E122" s="39" t="str">
        <f>IF(I122="","",VLOOKUP(I122,data!$A$3:$AD$2549,29,FALSE))</f>
        <v/>
      </c>
      <c r="F122" s="216"/>
      <c r="G122" s="217"/>
      <c r="H122" s="218"/>
      <c r="I122" s="152"/>
      <c r="J122" s="41" t="str">
        <f>IF(I122="","",VLOOKUP(I122,data!$A$3:$AD$2549,21,FALSE))</f>
        <v/>
      </c>
      <c r="K122" s="42" t="str">
        <f t="shared" si="5"/>
        <v/>
      </c>
      <c r="L122" s="216"/>
      <c r="M122" s="217"/>
      <c r="N122" s="217"/>
      <c r="O122" s="218"/>
      <c r="P122" s="96" t="str">
        <f>IF(I122="","",VLOOKUP(I122,data!$A$3:$AD$2549,25,FALSE))</f>
        <v/>
      </c>
      <c r="Q122" s="97" t="str">
        <f>IF(I122="","",VLOOKUP(I122,data!$A$3:$AD$2549,20,FALSE))</f>
        <v/>
      </c>
    </row>
    <row r="123" spans="1:17" s="35" customFormat="1" ht="18" hidden="1" customHeight="1" x14ac:dyDescent="0.2">
      <c r="A123" s="39">
        <v>95</v>
      </c>
      <c r="B123" s="224" t="str">
        <f>IF(I123="","",VLOOKUP(I123,data!$A$3:$AD$2549,19,FALSE))</f>
        <v/>
      </c>
      <c r="C123" s="225"/>
      <c r="D123" s="40" t="str">
        <f>IF(I123="","",VLOOKUP(I123,data!$A$3:$AD$2549,13,FALSE))</f>
        <v/>
      </c>
      <c r="E123" s="39" t="str">
        <f>IF(I123="","",VLOOKUP(I123,data!$A$3:$AD$2549,29,FALSE))</f>
        <v/>
      </c>
      <c r="F123" s="216"/>
      <c r="G123" s="217"/>
      <c r="H123" s="218"/>
      <c r="I123" s="152"/>
      <c r="J123" s="41" t="str">
        <f>IF(I123="","",VLOOKUP(I123,data!$A$3:$AD$2549,21,FALSE))</f>
        <v/>
      </c>
      <c r="K123" s="42" t="str">
        <f t="shared" si="5"/>
        <v/>
      </c>
      <c r="L123" s="216"/>
      <c r="M123" s="217"/>
      <c r="N123" s="217"/>
      <c r="O123" s="218"/>
      <c r="P123" s="96" t="str">
        <f>IF(I123="","",VLOOKUP(I123,data!$A$3:$AD$2549,25,FALSE))</f>
        <v/>
      </c>
      <c r="Q123" s="97" t="str">
        <f>IF(I123="","",VLOOKUP(I123,data!$A$3:$AD$2549,20,FALSE))</f>
        <v/>
      </c>
    </row>
    <row r="124" spans="1:17" s="35" customFormat="1" ht="18" hidden="1" customHeight="1" x14ac:dyDescent="0.2">
      <c r="A124" s="39">
        <v>96</v>
      </c>
      <c r="B124" s="224" t="str">
        <f>IF(I124="","",VLOOKUP(I124,data!$A$3:$AD$2549,19,FALSE))</f>
        <v/>
      </c>
      <c r="C124" s="225"/>
      <c r="D124" s="40" t="str">
        <f>IF(I124="","",VLOOKUP(I124,data!$A$3:$AD$2549,13,FALSE))</f>
        <v/>
      </c>
      <c r="E124" s="39" t="str">
        <f>IF(I124="","",VLOOKUP(I124,data!$A$3:$AD$2549,29,FALSE))</f>
        <v/>
      </c>
      <c r="F124" s="216"/>
      <c r="G124" s="217"/>
      <c r="H124" s="218"/>
      <c r="I124" s="152"/>
      <c r="J124" s="41" t="str">
        <f>IF(I124="","",VLOOKUP(I124,data!$A$3:$AD$2549,21,FALSE))</f>
        <v/>
      </c>
      <c r="K124" s="42" t="str">
        <f t="shared" si="5"/>
        <v/>
      </c>
      <c r="L124" s="216"/>
      <c r="M124" s="217"/>
      <c r="N124" s="217"/>
      <c r="O124" s="218"/>
      <c r="P124" s="96" t="str">
        <f>IF(I124="","",VLOOKUP(I124,data!$A$3:$AD$2549,25,FALSE))</f>
        <v/>
      </c>
      <c r="Q124" s="97" t="str">
        <f>IF(I124="","",VLOOKUP(I124,data!$A$3:$AD$2549,20,FALSE))</f>
        <v/>
      </c>
    </row>
    <row r="125" spans="1:17" s="35" customFormat="1" ht="18" hidden="1" customHeight="1" x14ac:dyDescent="0.2">
      <c r="A125" s="39">
        <v>97</v>
      </c>
      <c r="B125" s="224" t="str">
        <f>IF(I125="","",VLOOKUP(I125,data!$A$3:$AD$2549,19,FALSE))</f>
        <v/>
      </c>
      <c r="C125" s="225"/>
      <c r="D125" s="40" t="str">
        <f>IF(I125="","",VLOOKUP(I125,data!$A$3:$AD$2549,13,FALSE))</f>
        <v/>
      </c>
      <c r="E125" s="39" t="str">
        <f>IF(I125="","",VLOOKUP(I125,data!$A$3:$AD$2549,29,FALSE))</f>
        <v/>
      </c>
      <c r="F125" s="216"/>
      <c r="G125" s="217"/>
      <c r="H125" s="218"/>
      <c r="I125" s="152"/>
      <c r="J125" s="41" t="str">
        <f>IF(I125="","",VLOOKUP(I125,data!$A$3:$AD$2549,21,FALSE))</f>
        <v/>
      </c>
      <c r="K125" s="42" t="str">
        <f t="shared" si="5"/>
        <v/>
      </c>
      <c r="L125" s="216"/>
      <c r="M125" s="217"/>
      <c r="N125" s="217"/>
      <c r="O125" s="218"/>
      <c r="P125" s="96" t="str">
        <f>IF(I125="","",VLOOKUP(I125,data!$A$3:$AD$2549,25,FALSE))</f>
        <v/>
      </c>
      <c r="Q125" s="97" t="str">
        <f>IF(I125="","",VLOOKUP(I125,data!$A$3:$AD$2549,20,FALSE))</f>
        <v/>
      </c>
    </row>
    <row r="126" spans="1:17" s="35" customFormat="1" ht="18" hidden="1" customHeight="1" x14ac:dyDescent="0.2">
      <c r="A126" s="39">
        <v>98</v>
      </c>
      <c r="B126" s="224" t="str">
        <f>IF(I126="","",VLOOKUP(I126,data!$A$3:$AD$2549,19,FALSE))</f>
        <v/>
      </c>
      <c r="C126" s="225"/>
      <c r="D126" s="40" t="str">
        <f>IF(I126="","",VLOOKUP(I126,data!$A$3:$AD$2549,13,FALSE))</f>
        <v/>
      </c>
      <c r="E126" s="39" t="str">
        <f>IF(I126="","",VLOOKUP(I126,data!$A$3:$AD$2549,29,FALSE))</f>
        <v/>
      </c>
      <c r="F126" s="216"/>
      <c r="G126" s="217"/>
      <c r="H126" s="218"/>
      <c r="I126" s="152"/>
      <c r="J126" s="41" t="str">
        <f>IF(I126="","",VLOOKUP(I126,data!$A$3:$AD$2549,21,FALSE))</f>
        <v/>
      </c>
      <c r="K126" s="42" t="str">
        <f t="shared" si="5"/>
        <v/>
      </c>
      <c r="L126" s="216"/>
      <c r="M126" s="217"/>
      <c r="N126" s="217"/>
      <c r="O126" s="218"/>
      <c r="P126" s="96" t="str">
        <f>IF(I126="","",VLOOKUP(I126,data!$A$3:$AD$2549,25,FALSE))</f>
        <v/>
      </c>
      <c r="Q126" s="97" t="str">
        <f>IF(I126="","",VLOOKUP(I126,data!$A$3:$AD$2549,20,FALSE))</f>
        <v/>
      </c>
    </row>
    <row r="127" spans="1:17" s="35" customFormat="1" ht="18" hidden="1" customHeight="1" x14ac:dyDescent="0.2">
      <c r="A127" s="39">
        <v>99</v>
      </c>
      <c r="B127" s="224" t="str">
        <f>IF(I127="","",VLOOKUP(I127,data!$A$3:$AD$2549,19,FALSE))</f>
        <v/>
      </c>
      <c r="C127" s="225"/>
      <c r="D127" s="40" t="str">
        <f>IF(I127="","",VLOOKUP(I127,data!$A$3:$AD$2549,13,FALSE))</f>
        <v/>
      </c>
      <c r="E127" s="39" t="str">
        <f>IF(I127="","",VLOOKUP(I127,data!$A$3:$AD$2549,29,FALSE))</f>
        <v/>
      </c>
      <c r="F127" s="216"/>
      <c r="G127" s="217"/>
      <c r="H127" s="218"/>
      <c r="I127" s="152"/>
      <c r="J127" s="41" t="str">
        <f>IF(I127="","",VLOOKUP(I127,data!$A$3:$AD$2549,21,FALSE))</f>
        <v/>
      </c>
      <c r="K127" s="42" t="str">
        <f t="shared" si="5"/>
        <v/>
      </c>
      <c r="L127" s="216"/>
      <c r="M127" s="217"/>
      <c r="N127" s="217"/>
      <c r="O127" s="218"/>
      <c r="P127" s="96" t="str">
        <f>IF(I127="","",VLOOKUP(I127,data!$A$3:$AD$2549,25,FALSE))</f>
        <v/>
      </c>
      <c r="Q127" s="97" t="str">
        <f>IF(I127="","",VLOOKUP(I127,data!$A$3:$AD$2549,20,FALSE))</f>
        <v/>
      </c>
    </row>
    <row r="128" spans="1:17" s="35" customFormat="1" ht="18" hidden="1" customHeight="1" x14ac:dyDescent="0.2">
      <c r="A128" s="39">
        <v>100</v>
      </c>
      <c r="B128" s="224" t="str">
        <f>IF(I128="","",VLOOKUP(I128,data!$A$3:$AD$2549,19,FALSE))</f>
        <v/>
      </c>
      <c r="C128" s="225"/>
      <c r="D128" s="40" t="str">
        <f>IF(I128="","",VLOOKUP(I128,data!$A$3:$AD$2549,13,FALSE))</f>
        <v/>
      </c>
      <c r="E128" s="39" t="str">
        <f>IF(I128="","",VLOOKUP(I128,data!$A$3:$AD$2549,29,FALSE))</f>
        <v/>
      </c>
      <c r="F128" s="216"/>
      <c r="G128" s="217"/>
      <c r="H128" s="218"/>
      <c r="I128" s="152"/>
      <c r="J128" s="41" t="str">
        <f>IF(I128="","",VLOOKUP(I128,data!$A$3:$AD$2549,21,FALSE))</f>
        <v/>
      </c>
      <c r="K128" s="42" t="str">
        <f t="shared" si="5"/>
        <v/>
      </c>
      <c r="L128" s="216"/>
      <c r="M128" s="217"/>
      <c r="N128" s="217"/>
      <c r="O128" s="218"/>
      <c r="P128" s="96" t="str">
        <f>IF(I128="","",VLOOKUP(I128,data!$A$3:$AD$2549,25,FALSE))</f>
        <v/>
      </c>
      <c r="Q128" s="97" t="str">
        <f>IF(I128="","",VLOOKUP(I128,data!$A$3:$AD$2549,20,FALSE))</f>
        <v/>
      </c>
    </row>
    <row r="129" spans="1:17" s="35" customFormat="1" ht="18" hidden="1" customHeight="1" x14ac:dyDescent="0.2">
      <c r="A129" s="39">
        <v>101</v>
      </c>
      <c r="B129" s="224" t="str">
        <f>IF(I129="","",VLOOKUP(I129,data!$A$3:$AD$2549,19,FALSE))</f>
        <v/>
      </c>
      <c r="C129" s="225"/>
      <c r="D129" s="40" t="str">
        <f>IF(I129="","",VLOOKUP(I129,data!$A$3:$AD$2549,13,FALSE))</f>
        <v/>
      </c>
      <c r="E129" s="39" t="str">
        <f>IF(I129="","",VLOOKUP(I129,data!$A$3:$AD$2549,29,FALSE))</f>
        <v/>
      </c>
      <c r="F129" s="216"/>
      <c r="G129" s="217"/>
      <c r="H129" s="218"/>
      <c r="I129" s="152"/>
      <c r="J129" s="41" t="str">
        <f>IF(I129="","",VLOOKUP(I129,data!$A$3:$AD$2549,21,FALSE))</f>
        <v/>
      </c>
      <c r="K129" s="42" t="str">
        <f t="shared" si="5"/>
        <v/>
      </c>
      <c r="L129" s="216"/>
      <c r="M129" s="217"/>
      <c r="N129" s="217"/>
      <c r="O129" s="218"/>
      <c r="P129" s="96" t="str">
        <f>IF(I129="","",VLOOKUP(I129,data!$A$3:$AD$2549,25,FALSE))</f>
        <v/>
      </c>
      <c r="Q129" s="97" t="str">
        <f>IF(I129="","",VLOOKUP(I129,data!$A$3:$AD$2549,20,FALSE))</f>
        <v/>
      </c>
    </row>
    <row r="130" spans="1:17" s="35" customFormat="1" ht="18" hidden="1" customHeight="1" x14ac:dyDescent="0.2">
      <c r="A130" s="39">
        <v>102</v>
      </c>
      <c r="B130" s="224" t="str">
        <f>IF(I130="","",VLOOKUP(I130,data!$A$3:$AD$2549,19,FALSE))</f>
        <v/>
      </c>
      <c r="C130" s="225"/>
      <c r="D130" s="40" t="str">
        <f>IF(I130="","",VLOOKUP(I130,data!$A$3:$AD$2549,13,FALSE))</f>
        <v/>
      </c>
      <c r="E130" s="39" t="str">
        <f>IF(I130="","",VLOOKUP(I130,data!$A$3:$AD$2549,29,FALSE))</f>
        <v/>
      </c>
      <c r="F130" s="216"/>
      <c r="G130" s="217"/>
      <c r="H130" s="218"/>
      <c r="I130" s="152"/>
      <c r="J130" s="41" t="str">
        <f>IF(I130="","",VLOOKUP(I130,data!$A$3:$AD$2549,21,FALSE))</f>
        <v/>
      </c>
      <c r="K130" s="42" t="str">
        <f t="shared" si="5"/>
        <v/>
      </c>
      <c r="L130" s="216"/>
      <c r="M130" s="217"/>
      <c r="N130" s="217"/>
      <c r="O130" s="218"/>
      <c r="P130" s="96" t="str">
        <f>IF(I130="","",VLOOKUP(I130,data!$A$3:$AD$2549,25,FALSE))</f>
        <v/>
      </c>
      <c r="Q130" s="97" t="str">
        <f>IF(I130="","",VLOOKUP(I130,data!$A$3:$AD$2549,20,FALSE))</f>
        <v/>
      </c>
    </row>
    <row r="131" spans="1:17" s="35" customFormat="1" ht="18" hidden="1" customHeight="1" x14ac:dyDescent="0.2">
      <c r="A131" s="39">
        <v>103</v>
      </c>
      <c r="B131" s="224" t="str">
        <f>IF(I131="","",VLOOKUP(I131,data!$A$3:$AD$2549,19,FALSE))</f>
        <v/>
      </c>
      <c r="C131" s="225"/>
      <c r="D131" s="40" t="str">
        <f>IF(I131="","",VLOOKUP(I131,data!$A$3:$AD$2549,13,FALSE))</f>
        <v/>
      </c>
      <c r="E131" s="39" t="str">
        <f>IF(I131="","",VLOOKUP(I131,data!$A$3:$AD$2549,29,FALSE))</f>
        <v/>
      </c>
      <c r="F131" s="216"/>
      <c r="G131" s="217"/>
      <c r="H131" s="218"/>
      <c r="I131" s="152"/>
      <c r="J131" s="41" t="str">
        <f>IF(I131="","",VLOOKUP(I131,data!$A$3:$AD$2549,21,FALSE))</f>
        <v/>
      </c>
      <c r="K131" s="42" t="str">
        <f t="shared" si="5"/>
        <v/>
      </c>
      <c r="L131" s="216"/>
      <c r="M131" s="217"/>
      <c r="N131" s="217"/>
      <c r="O131" s="218"/>
      <c r="P131" s="96" t="str">
        <f>IF(I131="","",VLOOKUP(I131,data!$A$3:$AD$2549,25,FALSE))</f>
        <v/>
      </c>
      <c r="Q131" s="97" t="str">
        <f>IF(I131="","",VLOOKUP(I131,data!$A$3:$AD$2549,20,FALSE))</f>
        <v/>
      </c>
    </row>
    <row r="132" spans="1:17" s="35" customFormat="1" ht="18" hidden="1" customHeight="1" x14ac:dyDescent="0.2">
      <c r="A132" s="39">
        <v>104</v>
      </c>
      <c r="B132" s="224" t="str">
        <f>IF(I132="","",VLOOKUP(I132,data!$A$3:$AD$2549,19,FALSE))</f>
        <v/>
      </c>
      <c r="C132" s="225"/>
      <c r="D132" s="40" t="str">
        <f>IF(I132="","",VLOOKUP(I132,data!$A$3:$AD$2549,13,FALSE))</f>
        <v/>
      </c>
      <c r="E132" s="39" t="str">
        <f>IF(I132="","",VLOOKUP(I132,data!$A$3:$AD$2549,29,FALSE))</f>
        <v/>
      </c>
      <c r="F132" s="216"/>
      <c r="G132" s="217"/>
      <c r="H132" s="218"/>
      <c r="I132" s="152"/>
      <c r="J132" s="41" t="str">
        <f>IF(I132="","",VLOOKUP(I132,data!$A$3:$AD$2549,21,FALSE))</f>
        <v/>
      </c>
      <c r="K132" s="42" t="str">
        <f t="shared" si="5"/>
        <v/>
      </c>
      <c r="L132" s="216"/>
      <c r="M132" s="217"/>
      <c r="N132" s="217"/>
      <c r="O132" s="218"/>
      <c r="P132" s="96" t="str">
        <f>IF(I132="","",VLOOKUP(I132,data!$A$3:$AD$2549,25,FALSE))</f>
        <v/>
      </c>
      <c r="Q132" s="97" t="str">
        <f>IF(I132="","",VLOOKUP(I132,data!$A$3:$AD$2549,20,FALSE))</f>
        <v/>
      </c>
    </row>
    <row r="133" spans="1:17" s="35" customFormat="1" ht="18" hidden="1" customHeight="1" x14ac:dyDescent="0.2">
      <c r="A133" s="39">
        <v>105</v>
      </c>
      <c r="B133" s="224" t="str">
        <f>IF(I133="","",VLOOKUP(I133,data!$A$3:$AD$2549,19,FALSE))</f>
        <v/>
      </c>
      <c r="C133" s="225"/>
      <c r="D133" s="40" t="str">
        <f>IF(I133="","",VLOOKUP(I133,data!$A$3:$AD$2549,13,FALSE))</f>
        <v/>
      </c>
      <c r="E133" s="39" t="str">
        <f>IF(I133="","",VLOOKUP(I133,data!$A$3:$AD$2549,29,FALSE))</f>
        <v/>
      </c>
      <c r="F133" s="216"/>
      <c r="G133" s="217"/>
      <c r="H133" s="218"/>
      <c r="I133" s="152"/>
      <c r="J133" s="41" t="str">
        <f>IF(I133="","",VLOOKUP(I133,data!$A$3:$AD$2549,21,FALSE))</f>
        <v/>
      </c>
      <c r="K133" s="42" t="str">
        <f t="shared" si="5"/>
        <v/>
      </c>
      <c r="L133" s="216"/>
      <c r="M133" s="217"/>
      <c r="N133" s="217"/>
      <c r="O133" s="218"/>
      <c r="P133" s="96" t="str">
        <f>IF(I133="","",VLOOKUP(I133,data!$A$3:$AD$2549,25,FALSE))</f>
        <v/>
      </c>
      <c r="Q133" s="97" t="str">
        <f>IF(I133="","",VLOOKUP(I133,data!$A$3:$AD$2549,20,FALSE))</f>
        <v/>
      </c>
    </row>
    <row r="134" spans="1:17" s="35" customFormat="1" ht="18" hidden="1" customHeight="1" x14ac:dyDescent="0.2">
      <c r="A134" s="39">
        <v>106</v>
      </c>
      <c r="B134" s="224" t="str">
        <f>IF(I134="","",VLOOKUP(I134,data!$A$3:$AD$2549,19,FALSE))</f>
        <v/>
      </c>
      <c r="C134" s="225"/>
      <c r="D134" s="40" t="str">
        <f>IF(I134="","",VLOOKUP(I134,data!$A$3:$AD$2549,13,FALSE))</f>
        <v/>
      </c>
      <c r="E134" s="39" t="str">
        <f>IF(I134="","",VLOOKUP(I134,data!$A$3:$AD$2549,29,FALSE))</f>
        <v/>
      </c>
      <c r="F134" s="216"/>
      <c r="G134" s="217"/>
      <c r="H134" s="218"/>
      <c r="I134" s="152"/>
      <c r="J134" s="41" t="str">
        <f>IF(I134="","",VLOOKUP(I134,data!$A$3:$AD$2549,21,FALSE))</f>
        <v/>
      </c>
      <c r="K134" s="42" t="str">
        <f t="shared" si="5"/>
        <v/>
      </c>
      <c r="L134" s="216"/>
      <c r="M134" s="217"/>
      <c r="N134" s="217"/>
      <c r="O134" s="218"/>
      <c r="P134" s="96" t="str">
        <f>IF(I134="","",VLOOKUP(I134,data!$A$3:$AD$2549,25,FALSE))</f>
        <v/>
      </c>
      <c r="Q134" s="97" t="str">
        <f>IF(I134="","",VLOOKUP(I134,data!$A$3:$AD$2549,20,FALSE))</f>
        <v/>
      </c>
    </row>
    <row r="135" spans="1:17" s="35" customFormat="1" ht="18" hidden="1" customHeight="1" x14ac:dyDescent="0.2">
      <c r="A135" s="39">
        <v>107</v>
      </c>
      <c r="B135" s="224" t="str">
        <f>IF(I135="","",VLOOKUP(I135,data!$A$3:$AD$2549,19,FALSE))</f>
        <v/>
      </c>
      <c r="C135" s="225"/>
      <c r="D135" s="40" t="str">
        <f>IF(I135="","",VLOOKUP(I135,data!$A$3:$AD$2549,13,FALSE))</f>
        <v/>
      </c>
      <c r="E135" s="39" t="str">
        <f>IF(I135="","",VLOOKUP(I135,data!$A$3:$AD$2549,29,FALSE))</f>
        <v/>
      </c>
      <c r="F135" s="216"/>
      <c r="G135" s="217"/>
      <c r="H135" s="218"/>
      <c r="I135" s="152"/>
      <c r="J135" s="41" t="str">
        <f>IF(I135="","",VLOOKUP(I135,data!$A$3:$AD$2549,21,FALSE))</f>
        <v/>
      </c>
      <c r="K135" s="42" t="str">
        <f t="shared" si="5"/>
        <v/>
      </c>
      <c r="L135" s="216"/>
      <c r="M135" s="217"/>
      <c r="N135" s="217"/>
      <c r="O135" s="218"/>
      <c r="P135" s="96" t="str">
        <f>IF(I135="","",VLOOKUP(I135,data!$A$3:$AD$2549,25,FALSE))</f>
        <v/>
      </c>
      <c r="Q135" s="97" t="str">
        <f>IF(I135="","",VLOOKUP(I135,data!$A$3:$AD$2549,20,FALSE))</f>
        <v/>
      </c>
    </row>
    <row r="136" spans="1:17" s="35" customFormat="1" ht="18" hidden="1" customHeight="1" x14ac:dyDescent="0.2">
      <c r="A136" s="39">
        <v>108</v>
      </c>
      <c r="B136" s="224" t="str">
        <f>IF(I136="","",VLOOKUP(I136,data!$A$3:$AD$2549,19,FALSE))</f>
        <v/>
      </c>
      <c r="C136" s="225"/>
      <c r="D136" s="40" t="str">
        <f>IF(I136="","",VLOOKUP(I136,data!$A$3:$AD$2549,13,FALSE))</f>
        <v/>
      </c>
      <c r="E136" s="39" t="str">
        <f>IF(I136="","",VLOOKUP(I136,data!$A$3:$AD$2549,29,FALSE))</f>
        <v/>
      </c>
      <c r="F136" s="216"/>
      <c r="G136" s="217"/>
      <c r="H136" s="218"/>
      <c r="I136" s="152"/>
      <c r="J136" s="41" t="str">
        <f>IF(I136="","",VLOOKUP(I136,data!$A$3:$AD$2549,21,FALSE))</f>
        <v/>
      </c>
      <c r="K136" s="42" t="str">
        <f t="shared" si="5"/>
        <v/>
      </c>
      <c r="L136" s="216"/>
      <c r="M136" s="217"/>
      <c r="N136" s="217"/>
      <c r="O136" s="218"/>
      <c r="P136" s="96" t="str">
        <f>IF(I136="","",VLOOKUP(I136,data!$A$3:$AD$2549,25,FALSE))</f>
        <v/>
      </c>
      <c r="Q136" s="97" t="str">
        <f>IF(I136="","",VLOOKUP(I136,data!$A$3:$AD$2549,20,FALSE))</f>
        <v/>
      </c>
    </row>
    <row r="137" spans="1:17" s="35" customFormat="1" ht="18" hidden="1" customHeight="1" x14ac:dyDescent="0.2">
      <c r="A137" s="39">
        <v>109</v>
      </c>
      <c r="B137" s="224" t="str">
        <f>IF(I137="","",VLOOKUP(I137,data!$A$3:$AD$2549,19,FALSE))</f>
        <v/>
      </c>
      <c r="C137" s="225"/>
      <c r="D137" s="40" t="str">
        <f>IF(I137="","",VLOOKUP(I137,data!$A$3:$AD$2549,13,FALSE))</f>
        <v/>
      </c>
      <c r="E137" s="39" t="str">
        <f>IF(I137="","",VLOOKUP(I137,data!$A$3:$AD$2549,29,FALSE))</f>
        <v/>
      </c>
      <c r="F137" s="216"/>
      <c r="G137" s="217"/>
      <c r="H137" s="218"/>
      <c r="I137" s="152"/>
      <c r="J137" s="41" t="str">
        <f>IF(I137="","",VLOOKUP(I137,data!$A$3:$AD$2549,21,FALSE))</f>
        <v/>
      </c>
      <c r="K137" s="42" t="str">
        <f t="shared" si="5"/>
        <v/>
      </c>
      <c r="L137" s="216"/>
      <c r="M137" s="217"/>
      <c r="N137" s="217"/>
      <c r="O137" s="218"/>
      <c r="P137" s="96" t="str">
        <f>IF(I137="","",VLOOKUP(I137,data!$A$3:$AD$2549,25,FALSE))</f>
        <v/>
      </c>
      <c r="Q137" s="97" t="str">
        <f>IF(I137="","",VLOOKUP(I137,data!$A$3:$AD$2549,20,FALSE))</f>
        <v/>
      </c>
    </row>
    <row r="138" spans="1:17" s="35" customFormat="1" ht="18" hidden="1" customHeight="1" x14ac:dyDescent="0.2">
      <c r="A138" s="39">
        <v>110</v>
      </c>
      <c r="B138" s="224" t="str">
        <f>IF(I138="","",VLOOKUP(I138,data!$A$3:$AD$2549,19,FALSE))</f>
        <v/>
      </c>
      <c r="C138" s="225"/>
      <c r="D138" s="40" t="str">
        <f>IF(I138="","",VLOOKUP(I138,data!$A$3:$AD$2549,13,FALSE))</f>
        <v/>
      </c>
      <c r="E138" s="39" t="str">
        <f>IF(I138="","",VLOOKUP(I138,data!$A$3:$AD$2549,29,FALSE))</f>
        <v/>
      </c>
      <c r="F138" s="216"/>
      <c r="G138" s="217"/>
      <c r="H138" s="218"/>
      <c r="I138" s="152"/>
      <c r="J138" s="41" t="str">
        <f>IF(I138="","",VLOOKUP(I138,data!$A$3:$AD$2549,21,FALSE))</f>
        <v/>
      </c>
      <c r="K138" s="42" t="str">
        <f t="shared" si="5"/>
        <v/>
      </c>
      <c r="L138" s="216"/>
      <c r="M138" s="217"/>
      <c r="N138" s="217"/>
      <c r="O138" s="218"/>
      <c r="P138" s="96" t="str">
        <f>IF(I138="","",VLOOKUP(I138,data!$A$3:$AD$2549,25,FALSE))</f>
        <v/>
      </c>
      <c r="Q138" s="97" t="str">
        <f>IF(I138="","",VLOOKUP(I138,data!$A$3:$AD$2549,20,FALSE))</f>
        <v/>
      </c>
    </row>
    <row r="139" spans="1:17" s="35" customFormat="1" ht="18" hidden="1" customHeight="1" x14ac:dyDescent="0.2">
      <c r="A139" s="39">
        <v>111</v>
      </c>
      <c r="B139" s="224" t="str">
        <f>IF(I139="","",VLOOKUP(I139,data!$A$3:$AD$2549,19,FALSE))</f>
        <v/>
      </c>
      <c r="C139" s="225"/>
      <c r="D139" s="40" t="str">
        <f>IF(I139="","",VLOOKUP(I139,data!$A$3:$AD$2549,13,FALSE))</f>
        <v/>
      </c>
      <c r="E139" s="39" t="str">
        <f>IF(I139="","",VLOOKUP(I139,data!$A$3:$AD$2549,29,FALSE))</f>
        <v/>
      </c>
      <c r="F139" s="216"/>
      <c r="G139" s="217"/>
      <c r="H139" s="218"/>
      <c r="I139" s="152"/>
      <c r="J139" s="41" t="str">
        <f>IF(I139="","",VLOOKUP(I139,data!$A$3:$AD$2549,21,FALSE))</f>
        <v/>
      </c>
      <c r="K139" s="42" t="str">
        <f t="shared" si="5"/>
        <v/>
      </c>
      <c r="L139" s="216"/>
      <c r="M139" s="217"/>
      <c r="N139" s="217"/>
      <c r="O139" s="218"/>
      <c r="P139" s="96" t="str">
        <f>IF(I139="","",VLOOKUP(I139,data!$A$3:$AD$2549,25,FALSE))</f>
        <v/>
      </c>
      <c r="Q139" s="97" t="str">
        <f>IF(I139="","",VLOOKUP(I139,data!$A$3:$AD$2549,20,FALSE))</f>
        <v/>
      </c>
    </row>
    <row r="140" spans="1:17" s="35" customFormat="1" ht="18" hidden="1" customHeight="1" x14ac:dyDescent="0.2">
      <c r="A140" s="39">
        <v>112</v>
      </c>
      <c r="B140" s="224" t="str">
        <f>IF(I140="","",VLOOKUP(I140,data!$A$3:$AD$2549,19,FALSE))</f>
        <v/>
      </c>
      <c r="C140" s="225"/>
      <c r="D140" s="40" t="str">
        <f>IF(I140="","",VLOOKUP(I140,data!$A$3:$AD$2549,13,FALSE))</f>
        <v/>
      </c>
      <c r="E140" s="39" t="str">
        <f>IF(I140="","",VLOOKUP(I140,data!$A$3:$AD$2549,29,FALSE))</f>
        <v/>
      </c>
      <c r="F140" s="216"/>
      <c r="G140" s="217"/>
      <c r="H140" s="218"/>
      <c r="I140" s="152"/>
      <c r="J140" s="41" t="str">
        <f>IF(I140="","",VLOOKUP(I140,data!$A$3:$AD$2549,21,FALSE))</f>
        <v/>
      </c>
      <c r="K140" s="42" t="str">
        <f t="shared" si="5"/>
        <v/>
      </c>
      <c r="L140" s="216"/>
      <c r="M140" s="217"/>
      <c r="N140" s="217"/>
      <c r="O140" s="218"/>
      <c r="P140" s="96" t="str">
        <f>IF(I140="","",VLOOKUP(I140,data!$A$3:$AD$2549,25,FALSE))</f>
        <v/>
      </c>
      <c r="Q140" s="97" t="str">
        <f>IF(I140="","",VLOOKUP(I140,data!$A$3:$AD$2549,20,FALSE))</f>
        <v/>
      </c>
    </row>
    <row r="141" spans="1:17" s="35" customFormat="1" ht="18" hidden="1" customHeight="1" x14ac:dyDescent="0.2">
      <c r="A141" s="39">
        <v>113</v>
      </c>
      <c r="B141" s="224" t="str">
        <f>IF(I141="","",VLOOKUP(I141,data!$A$3:$AD$2549,19,FALSE))</f>
        <v/>
      </c>
      <c r="C141" s="225"/>
      <c r="D141" s="40" t="str">
        <f>IF(I141="","",VLOOKUP(I141,data!$A$3:$AD$2549,13,FALSE))</f>
        <v/>
      </c>
      <c r="E141" s="39" t="str">
        <f>IF(I141="","",VLOOKUP(I141,data!$A$3:$AD$2549,29,FALSE))</f>
        <v/>
      </c>
      <c r="F141" s="216"/>
      <c r="G141" s="217"/>
      <c r="H141" s="218"/>
      <c r="I141" s="152"/>
      <c r="J141" s="41" t="str">
        <f>IF(I141="","",VLOOKUP(I141,data!$A$3:$AD$2549,21,FALSE))</f>
        <v/>
      </c>
      <c r="K141" s="42" t="str">
        <f t="shared" si="5"/>
        <v/>
      </c>
      <c r="L141" s="216"/>
      <c r="M141" s="217"/>
      <c r="N141" s="217"/>
      <c r="O141" s="218"/>
      <c r="P141" s="96" t="str">
        <f>IF(I141="","",VLOOKUP(I141,data!$A$3:$AD$2549,25,FALSE))</f>
        <v/>
      </c>
      <c r="Q141" s="97" t="str">
        <f>IF(I141="","",VLOOKUP(I141,data!$A$3:$AD$2549,20,FALSE))</f>
        <v/>
      </c>
    </row>
    <row r="142" spans="1:17" s="35" customFormat="1" ht="18" hidden="1" customHeight="1" x14ac:dyDescent="0.2">
      <c r="A142" s="39">
        <v>114</v>
      </c>
      <c r="B142" s="224" t="str">
        <f>IF(I142="","",VLOOKUP(I142,data!$A$3:$AD$2549,19,FALSE))</f>
        <v/>
      </c>
      <c r="C142" s="225"/>
      <c r="D142" s="40" t="str">
        <f>IF(I142="","",VLOOKUP(I142,data!$A$3:$AD$2549,13,FALSE))</f>
        <v/>
      </c>
      <c r="E142" s="39" t="str">
        <f>IF(I142="","",VLOOKUP(I142,data!$A$3:$AD$2549,29,FALSE))</f>
        <v/>
      </c>
      <c r="F142" s="216"/>
      <c r="G142" s="217"/>
      <c r="H142" s="218"/>
      <c r="I142" s="152"/>
      <c r="J142" s="41" t="str">
        <f>IF(I142="","",VLOOKUP(I142,data!$A$3:$AD$2549,21,FALSE))</f>
        <v/>
      </c>
      <c r="K142" s="42" t="str">
        <f t="shared" si="5"/>
        <v/>
      </c>
      <c r="L142" s="216"/>
      <c r="M142" s="217"/>
      <c r="N142" s="217"/>
      <c r="O142" s="218"/>
      <c r="P142" s="96" t="str">
        <f>IF(I142="","",VLOOKUP(I142,data!$A$3:$AD$2549,25,FALSE))</f>
        <v/>
      </c>
      <c r="Q142" s="97" t="str">
        <f>IF(I142="","",VLOOKUP(I142,data!$A$3:$AD$2549,20,FALSE))</f>
        <v/>
      </c>
    </row>
    <row r="143" spans="1:17" s="35" customFormat="1" ht="18" hidden="1" customHeight="1" x14ac:dyDescent="0.2">
      <c r="A143" s="39">
        <v>115</v>
      </c>
      <c r="B143" s="224" t="str">
        <f>IF(I143="","",VLOOKUP(I143,data!$A$3:$AD$2549,19,FALSE))</f>
        <v/>
      </c>
      <c r="C143" s="225"/>
      <c r="D143" s="40" t="str">
        <f>IF(I143="","",VLOOKUP(I143,data!$A$3:$AD$2549,13,FALSE))</f>
        <v/>
      </c>
      <c r="E143" s="39" t="str">
        <f>IF(I143="","",VLOOKUP(I143,data!$A$3:$AD$2549,29,FALSE))</f>
        <v/>
      </c>
      <c r="F143" s="216"/>
      <c r="G143" s="217"/>
      <c r="H143" s="218"/>
      <c r="I143" s="152"/>
      <c r="J143" s="41" t="str">
        <f>IF(I143="","",VLOOKUP(I143,data!$A$3:$AD$2549,21,FALSE))</f>
        <v/>
      </c>
      <c r="K143" s="42" t="str">
        <f t="shared" si="5"/>
        <v/>
      </c>
      <c r="L143" s="216"/>
      <c r="M143" s="217"/>
      <c r="N143" s="217"/>
      <c r="O143" s="218"/>
      <c r="P143" s="96" t="str">
        <f>IF(I143="","",VLOOKUP(I143,data!$A$3:$AD$2549,25,FALSE))</f>
        <v/>
      </c>
      <c r="Q143" s="97" t="str">
        <f>IF(I143="","",VLOOKUP(I143,data!$A$3:$AD$2549,20,FALSE))</f>
        <v/>
      </c>
    </row>
    <row r="144" spans="1:17" s="35" customFormat="1" ht="18" hidden="1" customHeight="1" x14ac:dyDescent="0.2">
      <c r="A144" s="39">
        <v>116</v>
      </c>
      <c r="B144" s="224" t="str">
        <f>IF(I144="","",VLOOKUP(I144,data!$A$3:$AD$2549,19,FALSE))</f>
        <v/>
      </c>
      <c r="C144" s="225"/>
      <c r="D144" s="40" t="str">
        <f>IF(I144="","",VLOOKUP(I144,data!$A$3:$AD$2549,13,FALSE))</f>
        <v/>
      </c>
      <c r="E144" s="39" t="str">
        <f>IF(I144="","",VLOOKUP(I144,data!$A$3:$AD$2549,29,FALSE))</f>
        <v/>
      </c>
      <c r="F144" s="216"/>
      <c r="G144" s="217"/>
      <c r="H144" s="218"/>
      <c r="I144" s="152"/>
      <c r="J144" s="41" t="str">
        <f>IF(I144="","",VLOOKUP(I144,data!$A$3:$AD$2549,21,FALSE))</f>
        <v/>
      </c>
      <c r="K144" s="42" t="str">
        <f t="shared" si="5"/>
        <v/>
      </c>
      <c r="L144" s="216"/>
      <c r="M144" s="217"/>
      <c r="N144" s="217"/>
      <c r="O144" s="218"/>
      <c r="P144" s="96" t="str">
        <f>IF(I144="","",VLOOKUP(I144,data!$A$3:$AD$2549,25,FALSE))</f>
        <v/>
      </c>
      <c r="Q144" s="97" t="str">
        <f>IF(I144="","",VLOOKUP(I144,data!$A$3:$AD$2549,20,FALSE))</f>
        <v/>
      </c>
    </row>
    <row r="145" spans="1:18" s="35" customFormat="1" ht="18" hidden="1" customHeight="1" x14ac:dyDescent="0.2">
      <c r="A145" s="39">
        <v>117</v>
      </c>
      <c r="B145" s="224" t="str">
        <f>IF(I145="","",VLOOKUP(I145,data!$A$3:$AD$2549,19,FALSE))</f>
        <v/>
      </c>
      <c r="C145" s="225"/>
      <c r="D145" s="40" t="str">
        <f>IF(I145="","",VLOOKUP(I145,data!$A$3:$AD$2549,13,FALSE))</f>
        <v/>
      </c>
      <c r="E145" s="39" t="str">
        <f>IF(I145="","",VLOOKUP(I145,data!$A$3:$AD$2549,29,FALSE))</f>
        <v/>
      </c>
      <c r="F145" s="216"/>
      <c r="G145" s="217"/>
      <c r="H145" s="218"/>
      <c r="I145" s="152"/>
      <c r="J145" s="41" t="str">
        <f>IF(I145="","",VLOOKUP(I145,data!$A$3:$AD$2549,21,FALSE))</f>
        <v/>
      </c>
      <c r="K145" s="42" t="str">
        <f t="shared" si="5"/>
        <v/>
      </c>
      <c r="L145" s="216"/>
      <c r="M145" s="217"/>
      <c r="N145" s="217"/>
      <c r="O145" s="218"/>
      <c r="P145" s="96" t="str">
        <f>IF(I145="","",VLOOKUP(I145,data!$A$3:$AD$2549,25,FALSE))</f>
        <v/>
      </c>
      <c r="Q145" s="97" t="str">
        <f>IF(I145="","",VLOOKUP(I145,data!$A$3:$AD$2549,20,FALSE))</f>
        <v/>
      </c>
    </row>
    <row r="146" spans="1:18" s="35" customFormat="1" ht="18" hidden="1" customHeight="1" x14ac:dyDescent="0.2">
      <c r="A146" s="39">
        <v>118</v>
      </c>
      <c r="B146" s="224" t="str">
        <f>IF(I146="","",VLOOKUP(I146,data!$A$3:$AD$2549,19,FALSE))</f>
        <v/>
      </c>
      <c r="C146" s="225"/>
      <c r="D146" s="40" t="str">
        <f>IF(I146="","",VLOOKUP(I146,data!$A$3:$AD$2549,13,FALSE))</f>
        <v/>
      </c>
      <c r="E146" s="39" t="str">
        <f>IF(I146="","",VLOOKUP(I146,data!$A$3:$AD$2549,29,FALSE))</f>
        <v/>
      </c>
      <c r="F146" s="216"/>
      <c r="G146" s="217"/>
      <c r="H146" s="218"/>
      <c r="I146" s="152"/>
      <c r="J146" s="41" t="str">
        <f>IF(I146="","",VLOOKUP(I146,data!$A$3:$AD$2549,21,FALSE))</f>
        <v/>
      </c>
      <c r="K146" s="42" t="str">
        <f t="shared" si="5"/>
        <v/>
      </c>
      <c r="L146" s="216"/>
      <c r="M146" s="217"/>
      <c r="N146" s="217"/>
      <c r="O146" s="218"/>
      <c r="P146" s="96" t="str">
        <f>IF(I146="","",VLOOKUP(I146,data!$A$3:$AD$2549,25,FALSE))</f>
        <v/>
      </c>
      <c r="Q146" s="97" t="str">
        <f>IF(I146="","",VLOOKUP(I146,data!$A$3:$AD$2549,20,FALSE))</f>
        <v/>
      </c>
    </row>
    <row r="147" spans="1:18" s="35" customFormat="1" ht="18" hidden="1" customHeight="1" x14ac:dyDescent="0.2">
      <c r="A147" s="39">
        <v>119</v>
      </c>
      <c r="B147" s="224" t="str">
        <f>IF(I147="","",VLOOKUP(I147,data!$A$3:$AD$2549,19,FALSE))</f>
        <v/>
      </c>
      <c r="C147" s="225"/>
      <c r="D147" s="40" t="str">
        <f>IF(I147="","",VLOOKUP(I147,data!$A$3:$AD$2549,13,FALSE))</f>
        <v/>
      </c>
      <c r="E147" s="39" t="str">
        <f>IF(I147="","",VLOOKUP(I147,data!$A$3:$AD$2549,29,FALSE))</f>
        <v/>
      </c>
      <c r="F147" s="216"/>
      <c r="G147" s="217"/>
      <c r="H147" s="218"/>
      <c r="I147" s="152"/>
      <c r="J147" s="41" t="str">
        <f>IF(I147="","",VLOOKUP(I147,data!$A$3:$AD$2549,21,FALSE))</f>
        <v/>
      </c>
      <c r="K147" s="42" t="str">
        <f t="shared" si="5"/>
        <v/>
      </c>
      <c r="L147" s="216"/>
      <c r="M147" s="217"/>
      <c r="N147" s="217"/>
      <c r="O147" s="218"/>
      <c r="P147" s="96" t="str">
        <f>IF(I147="","",VLOOKUP(I147,data!$A$3:$AD$2549,25,FALSE))</f>
        <v/>
      </c>
      <c r="Q147" s="97" t="str">
        <f>IF(I147="","",VLOOKUP(I147,data!$A$3:$AD$2549,20,FALSE))</f>
        <v/>
      </c>
    </row>
    <row r="148" spans="1:18" s="35" customFormat="1" ht="18" hidden="1" customHeight="1" x14ac:dyDescent="0.2">
      <c r="A148" s="39">
        <v>120</v>
      </c>
      <c r="B148" s="224" t="str">
        <f>IF(I148="","",VLOOKUP(I148,data!$A$3:$AD$2549,19,FALSE))</f>
        <v/>
      </c>
      <c r="C148" s="225"/>
      <c r="D148" s="40" t="str">
        <f>IF(I148="","",VLOOKUP(I148,data!$A$3:$AD$2549,13,FALSE))</f>
        <v/>
      </c>
      <c r="E148" s="39" t="str">
        <f>IF(I148="","",VLOOKUP(I148,data!$A$3:$AD$2549,29,FALSE))</f>
        <v/>
      </c>
      <c r="F148" s="216"/>
      <c r="G148" s="217"/>
      <c r="H148" s="218"/>
      <c r="I148" s="152"/>
      <c r="J148" s="41" t="str">
        <f>IF(I148="","",VLOOKUP(I148,data!$A$3:$AD$2549,21,FALSE))</f>
        <v/>
      </c>
      <c r="K148" s="42" t="str">
        <f t="shared" si="5"/>
        <v/>
      </c>
      <c r="L148" s="216"/>
      <c r="M148" s="217"/>
      <c r="N148" s="217"/>
      <c r="O148" s="218"/>
      <c r="P148" s="96" t="str">
        <f>IF(I148="","",VLOOKUP(I148,data!$A$3:$AD$2549,25,FALSE))</f>
        <v/>
      </c>
      <c r="Q148" s="97" t="str">
        <f>IF(I148="","",VLOOKUP(I148,data!$A$3:$AD$2549,20,FALSE))</f>
        <v/>
      </c>
    </row>
    <row r="149" spans="1:18" s="35" customFormat="1" ht="18" hidden="1" customHeight="1" x14ac:dyDescent="0.2">
      <c r="A149" s="39">
        <v>121</v>
      </c>
      <c r="B149" s="224" t="str">
        <f>IF(I149="","",VLOOKUP(I149,data!$A$3:$AD$2549,19,FALSE))</f>
        <v/>
      </c>
      <c r="C149" s="225"/>
      <c r="D149" s="40" t="str">
        <f>IF(I149="","",VLOOKUP(I149,data!$A$3:$AD$2549,13,FALSE))</f>
        <v/>
      </c>
      <c r="E149" s="39" t="str">
        <f>IF(I149="","",VLOOKUP(I149,data!$A$3:$AD$2549,29,FALSE))</f>
        <v/>
      </c>
      <c r="F149" s="216"/>
      <c r="G149" s="217"/>
      <c r="H149" s="218"/>
      <c r="I149" s="152"/>
      <c r="J149" s="41" t="str">
        <f>IF(I149="","",VLOOKUP(I149,data!$A$3:$AD$2549,21,FALSE))</f>
        <v/>
      </c>
      <c r="K149" s="42" t="str">
        <f t="shared" si="5"/>
        <v/>
      </c>
      <c r="L149" s="216"/>
      <c r="M149" s="217"/>
      <c r="N149" s="217"/>
      <c r="O149" s="218"/>
      <c r="P149" s="96" t="str">
        <f>IF(I149="","",VLOOKUP(I149,data!$A$3:$AD$2549,25,FALSE))</f>
        <v/>
      </c>
      <c r="Q149" s="97" t="str">
        <f>IF(I149="","",VLOOKUP(I149,data!$A$3:$AD$2549,20,FALSE))</f>
        <v/>
      </c>
    </row>
    <row r="150" spans="1:18" s="35" customFormat="1" ht="18" hidden="1" customHeight="1" x14ac:dyDescent="0.2">
      <c r="A150" s="39">
        <v>122</v>
      </c>
      <c r="B150" s="224" t="str">
        <f>IF(I150="","",VLOOKUP(I150,data!$A$3:$AD$2549,19,FALSE))</f>
        <v/>
      </c>
      <c r="C150" s="225"/>
      <c r="D150" s="40" t="str">
        <f>IF(I150="","",VLOOKUP(I150,data!$A$3:$AD$2549,13,FALSE))</f>
        <v/>
      </c>
      <c r="E150" s="39" t="str">
        <f>IF(I150="","",VLOOKUP(I150,data!$A$3:$AD$2549,29,FALSE))</f>
        <v/>
      </c>
      <c r="F150" s="216"/>
      <c r="G150" s="217"/>
      <c r="H150" s="218"/>
      <c r="I150" s="152"/>
      <c r="J150" s="41" t="str">
        <f>IF(I150="","",VLOOKUP(I150,data!$A$3:$AD$2549,21,FALSE))</f>
        <v/>
      </c>
      <c r="K150" s="42" t="str">
        <f t="shared" si="5"/>
        <v/>
      </c>
      <c r="L150" s="216"/>
      <c r="M150" s="217"/>
      <c r="N150" s="217"/>
      <c r="O150" s="218"/>
      <c r="P150" s="96" t="str">
        <f>IF(I150="","",VLOOKUP(I150,data!$A$3:$AD$2549,25,FALSE))</f>
        <v/>
      </c>
      <c r="Q150" s="97" t="str">
        <f>IF(I150="","",VLOOKUP(I150,data!$A$3:$AD$2549,20,FALSE))</f>
        <v/>
      </c>
    </row>
    <row r="151" spans="1:18" s="35" customFormat="1" ht="18" hidden="1" customHeight="1" x14ac:dyDescent="0.2">
      <c r="A151" s="39">
        <v>123</v>
      </c>
      <c r="B151" s="224" t="str">
        <f>IF(I151="","",VLOOKUP(I151,data!$A$3:$AD$2549,19,FALSE))</f>
        <v/>
      </c>
      <c r="C151" s="225"/>
      <c r="D151" s="40" t="str">
        <f>IF(I151="","",VLOOKUP(I151,data!$A$3:$AD$2549,13,FALSE))</f>
        <v/>
      </c>
      <c r="E151" s="39" t="str">
        <f>IF(I151="","",VLOOKUP(I151,data!$A$3:$AD$2549,29,FALSE))</f>
        <v/>
      </c>
      <c r="F151" s="216"/>
      <c r="G151" s="217"/>
      <c r="H151" s="218"/>
      <c r="I151" s="152"/>
      <c r="J151" s="41" t="str">
        <f>IF(I151="","",VLOOKUP(I151,data!$A$3:$AD$2549,21,FALSE))</f>
        <v/>
      </c>
      <c r="K151" s="42" t="str">
        <f t="shared" si="5"/>
        <v/>
      </c>
      <c r="L151" s="216"/>
      <c r="M151" s="217"/>
      <c r="N151" s="217"/>
      <c r="O151" s="218"/>
      <c r="P151" s="96" t="str">
        <f>IF(I151="","",VLOOKUP(I151,data!$A$3:$AD$2549,25,FALSE))</f>
        <v/>
      </c>
      <c r="Q151" s="97" t="str">
        <f>IF(I151="","",VLOOKUP(I151,data!$A$3:$AD$2549,20,FALSE))</f>
        <v/>
      </c>
    </row>
    <row r="152" spans="1:18" s="35" customFormat="1" ht="18" hidden="1" customHeight="1" x14ac:dyDescent="0.2">
      <c r="A152" s="39">
        <v>124</v>
      </c>
      <c r="B152" s="224" t="str">
        <f>IF(I152="","",VLOOKUP(I152,data!$A$3:$AD$2549,19,FALSE))</f>
        <v/>
      </c>
      <c r="C152" s="225"/>
      <c r="D152" s="40" t="str">
        <f>IF(I152="","",VLOOKUP(I152,data!$A$3:$AD$2549,13,FALSE))</f>
        <v/>
      </c>
      <c r="E152" s="39" t="str">
        <f>IF(I152="","",VLOOKUP(I152,data!$A$3:$AD$2549,29,FALSE))</f>
        <v/>
      </c>
      <c r="F152" s="216"/>
      <c r="G152" s="217"/>
      <c r="H152" s="218"/>
      <c r="I152" s="152"/>
      <c r="J152" s="41" t="str">
        <f>IF(I152="","",VLOOKUP(I152,data!$A$3:$AD$2549,21,FALSE))</f>
        <v/>
      </c>
      <c r="K152" s="42" t="str">
        <f t="shared" si="5"/>
        <v/>
      </c>
      <c r="L152" s="216"/>
      <c r="M152" s="217"/>
      <c r="N152" s="217"/>
      <c r="O152" s="218"/>
      <c r="P152" s="96" t="str">
        <f>IF(I152="","",VLOOKUP(I152,data!$A$3:$AD$2549,25,FALSE))</f>
        <v/>
      </c>
      <c r="Q152" s="97" t="str">
        <f>IF(I152="","",VLOOKUP(I152,data!$A$3:$AD$2549,20,FALSE))</f>
        <v/>
      </c>
    </row>
    <row r="153" spans="1:18" s="35" customFormat="1" ht="18" hidden="1" customHeight="1" x14ac:dyDescent="0.2">
      <c r="A153" s="39">
        <v>125</v>
      </c>
      <c r="B153" s="224" t="str">
        <f>IF(I153="","",VLOOKUP(I153,data!$A$3:$AD$2549,19,FALSE))</f>
        <v/>
      </c>
      <c r="C153" s="225"/>
      <c r="D153" s="40" t="str">
        <f>IF(I153="","",VLOOKUP(I153,data!$A$3:$AD$2549,13,FALSE))</f>
        <v/>
      </c>
      <c r="E153" s="39" t="str">
        <f>IF(I153="","",VLOOKUP(I153,data!$A$3:$AD$2549,29,FALSE))</f>
        <v/>
      </c>
      <c r="F153" s="216"/>
      <c r="G153" s="217"/>
      <c r="H153" s="218"/>
      <c r="I153" s="152"/>
      <c r="J153" s="41" t="str">
        <f>IF(I153="","",VLOOKUP(I153,data!$A$3:$AD$2549,21,FALSE))</f>
        <v/>
      </c>
      <c r="K153" s="42" t="str">
        <f t="shared" si="5"/>
        <v/>
      </c>
      <c r="L153" s="216"/>
      <c r="M153" s="217"/>
      <c r="N153" s="217"/>
      <c r="O153" s="218"/>
      <c r="P153" s="96" t="str">
        <f>IF(I153="","",VLOOKUP(I153,data!$A$3:$AD$2549,25,FALSE))</f>
        <v/>
      </c>
      <c r="Q153" s="97" t="str">
        <f>IF(I153="","",VLOOKUP(I153,data!$A$3:$AD$2549,20,FALSE))</f>
        <v/>
      </c>
    </row>
    <row r="154" spans="1:18" s="35" customFormat="1" ht="18" hidden="1" customHeight="1" x14ac:dyDescent="0.2">
      <c r="A154" s="39">
        <v>126</v>
      </c>
      <c r="B154" s="224" t="str">
        <f>IF(I154="","",VLOOKUP(I154,data!$A$3:$AD$2549,19,FALSE))</f>
        <v/>
      </c>
      <c r="C154" s="225"/>
      <c r="D154" s="40" t="str">
        <f>IF(I154="","",VLOOKUP(I154,data!$A$3:$AD$2549,13,FALSE))</f>
        <v/>
      </c>
      <c r="E154" s="39" t="str">
        <f>IF(I154="","",VLOOKUP(I154,data!$A$3:$AD$2549,29,FALSE))</f>
        <v/>
      </c>
      <c r="F154" s="216"/>
      <c r="G154" s="217"/>
      <c r="H154" s="218"/>
      <c r="I154" s="152"/>
      <c r="J154" s="41" t="str">
        <f>IF(I154="","",VLOOKUP(I154,data!$A$3:$AD$2549,21,FALSE))</f>
        <v/>
      </c>
      <c r="K154" s="42" t="str">
        <f t="shared" si="5"/>
        <v/>
      </c>
      <c r="L154" s="216"/>
      <c r="M154" s="217"/>
      <c r="N154" s="217"/>
      <c r="O154" s="218"/>
      <c r="P154" s="96" t="str">
        <f>IF(I154="","",VLOOKUP(I154,data!$A$3:$AD$2549,25,FALSE))</f>
        <v/>
      </c>
      <c r="Q154" s="97" t="str">
        <f>IF(I154="","",VLOOKUP(I154,data!$A$3:$AD$2549,20,FALSE))</f>
        <v/>
      </c>
    </row>
    <row r="155" spans="1:18" s="35" customFormat="1" ht="18" hidden="1" customHeight="1" x14ac:dyDescent="0.2">
      <c r="A155" s="39">
        <v>127</v>
      </c>
      <c r="B155" s="224" t="str">
        <f>IF(I155="","",VLOOKUP(I155,data!$A$3:$AD$2549,19,FALSE))</f>
        <v/>
      </c>
      <c r="C155" s="225"/>
      <c r="D155" s="40" t="str">
        <f>IF(I155="","",VLOOKUP(I155,data!$A$3:$AD$2549,13,FALSE))</f>
        <v/>
      </c>
      <c r="E155" s="39" t="str">
        <f>IF(I155="","",VLOOKUP(I155,data!$A$3:$AD$2549,29,FALSE))</f>
        <v/>
      </c>
      <c r="F155" s="216"/>
      <c r="G155" s="217"/>
      <c r="H155" s="218"/>
      <c r="I155" s="152"/>
      <c r="J155" s="41" t="str">
        <f>IF(I155="","",VLOOKUP(I155,data!$A$3:$AD$2549,21,FALSE))</f>
        <v/>
      </c>
      <c r="K155" s="42" t="str">
        <f t="shared" si="5"/>
        <v/>
      </c>
      <c r="L155" s="216"/>
      <c r="M155" s="217"/>
      <c r="N155" s="217"/>
      <c r="O155" s="218"/>
      <c r="P155" s="96" t="str">
        <f>IF(I155="","",VLOOKUP(I155,data!$A$3:$AD$2549,25,FALSE))</f>
        <v/>
      </c>
      <c r="Q155" s="97" t="str">
        <f>IF(I155="","",VLOOKUP(I155,data!$A$3:$AD$2549,20,FALSE))</f>
        <v/>
      </c>
    </row>
    <row r="156" spans="1:18" s="35" customFormat="1" ht="18" hidden="1" customHeight="1" x14ac:dyDescent="0.2">
      <c r="A156" s="39">
        <v>128</v>
      </c>
      <c r="B156" s="224" t="str">
        <f>IF(I156="","",VLOOKUP(I156,data!$A$3:$AD$2549,19,FALSE))</f>
        <v/>
      </c>
      <c r="C156" s="225"/>
      <c r="D156" s="40" t="str">
        <f>IF(I156="","",VLOOKUP(I156,data!$A$3:$AD$2549,13,FALSE))</f>
        <v/>
      </c>
      <c r="E156" s="39" t="str">
        <f>IF(I156="","",VLOOKUP(I156,data!$A$3:$AD$2549,29,FALSE))</f>
        <v/>
      </c>
      <c r="F156" s="216"/>
      <c r="G156" s="217"/>
      <c r="H156" s="218"/>
      <c r="I156" s="152"/>
      <c r="J156" s="41" t="str">
        <f>IF(I156="","",VLOOKUP(I156,data!$A$3:$AD$2549,21,FALSE))</f>
        <v/>
      </c>
      <c r="K156" s="42" t="str">
        <f t="shared" si="5"/>
        <v/>
      </c>
      <c r="L156" s="216"/>
      <c r="M156" s="217"/>
      <c r="N156" s="217"/>
      <c r="O156" s="218"/>
      <c r="P156" s="96" t="str">
        <f>IF(I156="","",VLOOKUP(I156,data!$A$3:$AD$2549,25,FALSE))</f>
        <v/>
      </c>
      <c r="Q156" s="97" t="str">
        <f>IF(I156="","",VLOOKUP(I156,data!$A$3:$AD$2549,20,FALSE))</f>
        <v/>
      </c>
    </row>
    <row r="157" spans="1:18" s="35" customFormat="1" ht="18" hidden="1" customHeight="1" x14ac:dyDescent="0.2">
      <c r="A157" s="39">
        <v>129</v>
      </c>
      <c r="B157" s="224" t="str">
        <f>IF(I157="","",VLOOKUP(I157,data!$A$3:$AD$2549,19,FALSE))</f>
        <v/>
      </c>
      <c r="C157" s="225"/>
      <c r="D157" s="40" t="str">
        <f>IF(I157="","",VLOOKUP(I157,data!$A$3:$AD$2549,13,FALSE))</f>
        <v/>
      </c>
      <c r="E157" s="39" t="str">
        <f>IF(I157="","",VLOOKUP(I157,data!$A$3:$AD$2549,29,FALSE))</f>
        <v/>
      </c>
      <c r="F157" s="216"/>
      <c r="G157" s="217"/>
      <c r="H157" s="218"/>
      <c r="I157" s="153"/>
      <c r="J157" s="41" t="str">
        <f>IF(I157="","",VLOOKUP(I157,data!$A$3:$AD$2549,21,FALSE))</f>
        <v/>
      </c>
      <c r="K157" s="42" t="str">
        <f t="shared" si="5"/>
        <v/>
      </c>
      <c r="L157" s="216"/>
      <c r="M157" s="217"/>
      <c r="N157" s="217"/>
      <c r="O157" s="218"/>
      <c r="P157" s="96" t="str">
        <f>IF(I157="","",VLOOKUP(I157,data!$A$3:$AD$2549,25,FALSE))</f>
        <v/>
      </c>
      <c r="Q157" s="97" t="str">
        <f>IF(I157="","",VLOOKUP(I157,data!$A$3:$AD$2549,20,FALSE))</f>
        <v/>
      </c>
    </row>
    <row r="158" spans="1:18" s="35" customFormat="1" ht="18" hidden="1" customHeight="1" x14ac:dyDescent="0.2">
      <c r="A158" s="39">
        <v>130</v>
      </c>
      <c r="B158" s="224" t="str">
        <f>IF(I158="","",VLOOKUP(I158,data!$A$3:$AD$2549,19,FALSE))</f>
        <v/>
      </c>
      <c r="C158" s="225"/>
      <c r="D158" s="40" t="str">
        <f>IF(I158="","",VLOOKUP(I158,data!$A$3:$AD$2549,13,FALSE))</f>
        <v/>
      </c>
      <c r="E158" s="39" t="str">
        <f>IF(I158="","",VLOOKUP(I158,data!$A$3:$AD$2549,29,FALSE))</f>
        <v/>
      </c>
      <c r="F158" s="216"/>
      <c r="G158" s="217"/>
      <c r="H158" s="218"/>
      <c r="I158" s="153"/>
      <c r="J158" s="41" t="str">
        <f>IF(I158="","",VLOOKUP(I158,data!$A$3:$AD$2549,21,FALSE))</f>
        <v/>
      </c>
      <c r="K158" s="42" t="str">
        <f>IF(J158="","","Pedag.")</f>
        <v/>
      </c>
      <c r="L158" s="216"/>
      <c r="M158" s="217"/>
      <c r="N158" s="217"/>
      <c r="O158" s="218"/>
      <c r="P158" s="96" t="str">
        <f>IF(I158="","",VLOOKUP(I158,data!$A$3:$AD$2549,25,FALSE))</f>
        <v/>
      </c>
      <c r="Q158" s="97" t="str">
        <f>IF(I158="","",VLOOKUP(I158,data!$A$3:$AD$2549,20,FALSE))</f>
        <v/>
      </c>
    </row>
    <row r="159" spans="1:18" s="35" customFormat="1" ht="21" customHeight="1" x14ac:dyDescent="0.25">
      <c r="A159" s="229" t="s">
        <v>309</v>
      </c>
      <c r="B159" s="230"/>
      <c r="C159" s="230"/>
      <c r="D159" s="230"/>
      <c r="E159" s="230"/>
      <c r="F159" s="230"/>
      <c r="G159" s="230"/>
      <c r="H159" s="231"/>
      <c r="I159" s="154">
        <f>COUNTIF(I29:I158,"????????????")</f>
        <v>3</v>
      </c>
      <c r="J159" s="98"/>
      <c r="K159" s="98"/>
      <c r="L159" s="205">
        <f>SUM(L29:O158)</f>
        <v>0</v>
      </c>
      <c r="M159" s="205"/>
      <c r="N159" s="205"/>
      <c r="O159" s="205"/>
      <c r="P159" s="155"/>
      <c r="Q159" s="156"/>
      <c r="R159" s="43" t="s">
        <v>310</v>
      </c>
    </row>
    <row r="160" spans="1:18" s="35" customFormat="1" ht="18" customHeight="1" x14ac:dyDescent="0.25">
      <c r="A160" s="44"/>
      <c r="B160" s="44"/>
      <c r="C160" s="44"/>
      <c r="D160" s="44"/>
      <c r="E160" s="44"/>
      <c r="F160" s="44"/>
      <c r="G160" s="44"/>
      <c r="H160" s="44"/>
      <c r="I160" s="44"/>
      <c r="J160" s="44"/>
      <c r="K160" s="44"/>
      <c r="L160" s="45" t="s">
        <v>311</v>
      </c>
      <c r="M160" s="45"/>
      <c r="N160" s="46"/>
      <c r="O160" s="44"/>
      <c r="P160" s="36"/>
      <c r="Q160" s="36"/>
    </row>
    <row r="161" spans="1:17" s="35" customFormat="1" ht="18" customHeight="1" x14ac:dyDescent="0.2">
      <c r="A161" s="38" t="s">
        <v>867</v>
      </c>
      <c r="B161" s="38"/>
      <c r="C161" s="38"/>
      <c r="P161" s="36"/>
      <c r="Q161" s="36"/>
    </row>
    <row r="162" spans="1:17" s="35" customFormat="1" ht="6" customHeight="1" x14ac:dyDescent="0.2">
      <c r="A162" s="38"/>
      <c r="B162" s="38"/>
      <c r="C162" s="38"/>
      <c r="P162" s="36"/>
      <c r="Q162" s="36"/>
    </row>
    <row r="163" spans="1:17" s="35" customFormat="1" ht="37.5" customHeight="1" x14ac:dyDescent="0.25">
      <c r="A163" s="141" t="s">
        <v>302</v>
      </c>
      <c r="B163" s="220" t="s">
        <v>32</v>
      </c>
      <c r="C163" s="221"/>
      <c r="D163" s="142" t="s">
        <v>303</v>
      </c>
      <c r="E163" s="143" t="s">
        <v>312</v>
      </c>
      <c r="F163" s="234" t="s">
        <v>869</v>
      </c>
      <c r="G163" s="235"/>
      <c r="H163" s="236"/>
      <c r="I163" s="143" t="s">
        <v>313</v>
      </c>
      <c r="J163" s="220" t="s">
        <v>314</v>
      </c>
      <c r="K163" s="221"/>
      <c r="L163" s="239" t="s">
        <v>308</v>
      </c>
      <c r="M163" s="239"/>
      <c r="N163" s="239"/>
      <c r="O163" s="239"/>
      <c r="P163" s="141" t="s">
        <v>342</v>
      </c>
      <c r="Q163" s="141" t="s">
        <v>343</v>
      </c>
    </row>
    <row r="164" spans="1:17" s="35" customFormat="1" ht="18" customHeight="1" x14ac:dyDescent="0.25">
      <c r="A164" s="105">
        <v>1</v>
      </c>
      <c r="B164" s="222"/>
      <c r="C164" s="223"/>
      <c r="D164" s="14"/>
      <c r="E164" s="16"/>
      <c r="F164" s="216"/>
      <c r="G164" s="217"/>
      <c r="H164" s="218"/>
      <c r="I164" s="14"/>
      <c r="J164" s="31"/>
      <c r="K164" s="16"/>
      <c r="L164" s="238"/>
      <c r="M164" s="238"/>
      <c r="N164" s="238"/>
      <c r="O164" s="238"/>
      <c r="P164" s="97"/>
      <c r="Q164" s="97"/>
    </row>
    <row r="165" spans="1:17" s="35" customFormat="1" ht="18" customHeight="1" x14ac:dyDescent="0.25">
      <c r="A165" s="105">
        <v>2</v>
      </c>
      <c r="B165" s="222"/>
      <c r="C165" s="223"/>
      <c r="D165" s="14"/>
      <c r="E165" s="16"/>
      <c r="F165" s="216"/>
      <c r="G165" s="217"/>
      <c r="H165" s="218"/>
      <c r="I165" s="17"/>
      <c r="J165" s="31"/>
      <c r="K165" s="16"/>
      <c r="L165" s="238"/>
      <c r="M165" s="238"/>
      <c r="N165" s="238"/>
      <c r="O165" s="238"/>
      <c r="P165" s="97"/>
      <c r="Q165" s="97"/>
    </row>
    <row r="166" spans="1:17" s="35" customFormat="1" ht="18" customHeight="1" x14ac:dyDescent="0.25">
      <c r="A166" s="105">
        <v>3</v>
      </c>
      <c r="B166" s="222"/>
      <c r="C166" s="223"/>
      <c r="D166" s="14"/>
      <c r="E166" s="16"/>
      <c r="F166" s="222"/>
      <c r="G166" s="237"/>
      <c r="H166" s="223"/>
      <c r="I166" s="17"/>
      <c r="J166" s="31"/>
      <c r="K166" s="16"/>
      <c r="L166" s="238"/>
      <c r="M166" s="238"/>
      <c r="N166" s="238"/>
      <c r="O166" s="238"/>
      <c r="P166" s="97"/>
      <c r="Q166" s="97"/>
    </row>
    <row r="167" spans="1:17" s="35" customFormat="1" ht="18" customHeight="1" x14ac:dyDescent="0.25">
      <c r="A167" s="105">
        <v>4</v>
      </c>
      <c r="B167" s="222"/>
      <c r="C167" s="223"/>
      <c r="D167" s="14"/>
      <c r="E167" s="16"/>
      <c r="F167" s="222"/>
      <c r="G167" s="237"/>
      <c r="H167" s="223"/>
      <c r="I167" s="14"/>
      <c r="J167" s="31"/>
      <c r="K167" s="16"/>
      <c r="L167" s="238"/>
      <c r="M167" s="238"/>
      <c r="N167" s="238"/>
      <c r="O167" s="238"/>
      <c r="P167" s="97"/>
      <c r="Q167" s="97"/>
    </row>
    <row r="168" spans="1:17" s="35" customFormat="1" ht="18" hidden="1" customHeight="1" x14ac:dyDescent="0.25">
      <c r="A168" s="104">
        <v>5</v>
      </c>
      <c r="B168" s="226"/>
      <c r="C168" s="227"/>
      <c r="D168" s="99"/>
      <c r="E168" s="100"/>
      <c r="F168" s="226"/>
      <c r="G168" s="228"/>
      <c r="H168" s="227"/>
      <c r="I168" s="102"/>
      <c r="J168" s="101"/>
      <c r="K168" s="100"/>
      <c r="L168" s="240"/>
      <c r="M168" s="240"/>
      <c r="N168" s="240"/>
      <c r="O168" s="240"/>
      <c r="P168" s="97"/>
      <c r="Q168" s="97"/>
    </row>
    <row r="169" spans="1:17" s="35" customFormat="1" ht="18" hidden="1" customHeight="1" x14ac:dyDescent="0.25">
      <c r="A169" s="104">
        <v>6</v>
      </c>
      <c r="B169" s="226" t="s">
        <v>352</v>
      </c>
      <c r="C169" s="227"/>
      <c r="D169" s="99"/>
      <c r="E169" s="100"/>
      <c r="F169" s="226"/>
      <c r="G169" s="228"/>
      <c r="H169" s="227"/>
      <c r="I169" s="102"/>
      <c r="J169" s="101"/>
      <c r="K169" s="100"/>
      <c r="L169" s="240"/>
      <c r="M169" s="240"/>
      <c r="N169" s="240"/>
      <c r="O169" s="240"/>
      <c r="P169" s="97"/>
      <c r="Q169" s="97"/>
    </row>
    <row r="170" spans="1:17" s="35" customFormat="1" ht="18" hidden="1" customHeight="1" x14ac:dyDescent="0.25">
      <c r="A170" s="104">
        <v>7</v>
      </c>
      <c r="B170" s="226"/>
      <c r="C170" s="227"/>
      <c r="D170" s="99"/>
      <c r="E170" s="100"/>
      <c r="F170" s="226"/>
      <c r="G170" s="228"/>
      <c r="H170" s="227"/>
      <c r="I170" s="102"/>
      <c r="J170" s="101"/>
      <c r="K170" s="100"/>
      <c r="L170" s="240"/>
      <c r="M170" s="240"/>
      <c r="N170" s="240"/>
      <c r="O170" s="240"/>
      <c r="P170" s="97"/>
      <c r="Q170" s="97"/>
    </row>
    <row r="171" spans="1:17" s="35" customFormat="1" ht="18" hidden="1" customHeight="1" x14ac:dyDescent="0.25">
      <c r="A171" s="104">
        <v>8</v>
      </c>
      <c r="B171" s="226"/>
      <c r="C171" s="227"/>
      <c r="D171" s="99"/>
      <c r="E171" s="100"/>
      <c r="F171" s="226"/>
      <c r="G171" s="228"/>
      <c r="H171" s="227"/>
      <c r="I171" s="102"/>
      <c r="J171" s="101"/>
      <c r="K171" s="100"/>
      <c r="L171" s="240"/>
      <c r="M171" s="240"/>
      <c r="N171" s="240"/>
      <c r="O171" s="240"/>
      <c r="P171" s="97"/>
      <c r="Q171" s="97"/>
    </row>
    <row r="172" spans="1:17" s="35" customFormat="1" ht="18" hidden="1" customHeight="1" x14ac:dyDescent="0.25">
      <c r="A172" s="104">
        <v>9</v>
      </c>
      <c r="B172" s="226"/>
      <c r="C172" s="227"/>
      <c r="D172" s="99"/>
      <c r="E172" s="100"/>
      <c r="F172" s="226"/>
      <c r="G172" s="228"/>
      <c r="H172" s="227"/>
      <c r="I172" s="102"/>
      <c r="J172" s="101"/>
      <c r="K172" s="100"/>
      <c r="L172" s="240"/>
      <c r="M172" s="240"/>
      <c r="N172" s="240"/>
      <c r="O172" s="240"/>
      <c r="P172" s="97"/>
      <c r="Q172" s="97"/>
    </row>
    <row r="173" spans="1:17" s="35" customFormat="1" ht="18" hidden="1" customHeight="1" x14ac:dyDescent="0.25">
      <c r="A173" s="104">
        <v>10</v>
      </c>
      <c r="B173" s="226"/>
      <c r="C173" s="227"/>
      <c r="D173" s="99"/>
      <c r="E173" s="100"/>
      <c r="F173" s="226"/>
      <c r="G173" s="228"/>
      <c r="H173" s="227"/>
      <c r="I173" s="102"/>
      <c r="J173" s="101"/>
      <c r="K173" s="100"/>
      <c r="L173" s="240"/>
      <c r="M173" s="240"/>
      <c r="N173" s="240"/>
      <c r="O173" s="240"/>
      <c r="P173" s="97"/>
      <c r="Q173" s="97"/>
    </row>
    <row r="174" spans="1:17" s="35" customFormat="1" ht="18" hidden="1" customHeight="1" x14ac:dyDescent="0.25">
      <c r="A174" s="104">
        <v>11</v>
      </c>
      <c r="B174" s="226"/>
      <c r="C174" s="227"/>
      <c r="D174" s="99"/>
      <c r="E174" s="100"/>
      <c r="F174" s="226"/>
      <c r="G174" s="228"/>
      <c r="H174" s="227"/>
      <c r="I174" s="102"/>
      <c r="J174" s="101"/>
      <c r="K174" s="100"/>
      <c r="L174" s="240"/>
      <c r="M174" s="240"/>
      <c r="N174" s="240"/>
      <c r="O174" s="240"/>
      <c r="P174" s="97"/>
      <c r="Q174" s="97"/>
    </row>
    <row r="175" spans="1:17" s="35" customFormat="1" ht="18" hidden="1" customHeight="1" x14ac:dyDescent="0.25">
      <c r="A175" s="104">
        <v>12</v>
      </c>
      <c r="B175" s="226"/>
      <c r="C175" s="227"/>
      <c r="D175" s="99"/>
      <c r="E175" s="100"/>
      <c r="F175" s="226"/>
      <c r="G175" s="228"/>
      <c r="H175" s="227"/>
      <c r="I175" s="102"/>
      <c r="J175" s="101"/>
      <c r="K175" s="100"/>
      <c r="L175" s="240"/>
      <c r="M175" s="240"/>
      <c r="N175" s="240"/>
      <c r="O175" s="240"/>
      <c r="P175" s="97"/>
      <c r="Q175" s="97"/>
    </row>
    <row r="176" spans="1:17" s="35" customFormat="1" ht="18" hidden="1" customHeight="1" x14ac:dyDescent="0.25">
      <c r="A176" s="104">
        <v>13</v>
      </c>
      <c r="B176" s="226"/>
      <c r="C176" s="227"/>
      <c r="D176" s="99"/>
      <c r="E176" s="100"/>
      <c r="F176" s="226"/>
      <c r="G176" s="228"/>
      <c r="H176" s="227"/>
      <c r="I176" s="102"/>
      <c r="J176" s="101"/>
      <c r="K176" s="100"/>
      <c r="L176" s="240"/>
      <c r="M176" s="240"/>
      <c r="N176" s="240"/>
      <c r="O176" s="240"/>
      <c r="P176" s="97"/>
      <c r="Q176" s="97"/>
    </row>
    <row r="177" spans="1:17" s="35" customFormat="1" ht="18" hidden="1" customHeight="1" x14ac:dyDescent="0.25">
      <c r="A177" s="104">
        <v>14</v>
      </c>
      <c r="B177" s="226"/>
      <c r="C177" s="227"/>
      <c r="D177" s="99"/>
      <c r="E177" s="100"/>
      <c r="F177" s="226"/>
      <c r="G177" s="228"/>
      <c r="H177" s="227"/>
      <c r="I177" s="102"/>
      <c r="J177" s="101"/>
      <c r="K177" s="100"/>
      <c r="L177" s="240"/>
      <c r="M177" s="240"/>
      <c r="N177" s="240"/>
      <c r="O177" s="240"/>
      <c r="P177" s="97"/>
      <c r="Q177" s="97"/>
    </row>
    <row r="178" spans="1:17" s="35" customFormat="1" ht="18" hidden="1" customHeight="1" x14ac:dyDescent="0.25">
      <c r="A178" s="104">
        <v>15</v>
      </c>
      <c r="B178" s="226"/>
      <c r="C178" s="227"/>
      <c r="D178" s="99"/>
      <c r="E178" s="100"/>
      <c r="F178" s="226"/>
      <c r="G178" s="228"/>
      <c r="H178" s="227"/>
      <c r="I178" s="102"/>
      <c r="J178" s="101"/>
      <c r="K178" s="100"/>
      <c r="L178" s="240"/>
      <c r="M178" s="240"/>
      <c r="N178" s="240"/>
      <c r="O178" s="240"/>
      <c r="P178" s="97"/>
      <c r="Q178" s="97"/>
    </row>
    <row r="179" spans="1:17" s="35" customFormat="1" ht="18" hidden="1" customHeight="1" x14ac:dyDescent="0.25">
      <c r="A179" s="104">
        <v>16</v>
      </c>
      <c r="B179" s="226"/>
      <c r="C179" s="227"/>
      <c r="D179" s="99"/>
      <c r="E179" s="100"/>
      <c r="F179" s="226"/>
      <c r="G179" s="228"/>
      <c r="H179" s="227"/>
      <c r="I179" s="102"/>
      <c r="J179" s="101"/>
      <c r="K179" s="100"/>
      <c r="L179" s="240"/>
      <c r="M179" s="240"/>
      <c r="N179" s="240"/>
      <c r="O179" s="240"/>
      <c r="P179" s="97"/>
      <c r="Q179" s="97"/>
    </row>
    <row r="180" spans="1:17" s="35" customFormat="1" ht="18" hidden="1" customHeight="1" x14ac:dyDescent="0.25">
      <c r="A180" s="104">
        <v>17</v>
      </c>
      <c r="B180" s="226"/>
      <c r="C180" s="227"/>
      <c r="D180" s="99"/>
      <c r="E180" s="100"/>
      <c r="F180" s="226"/>
      <c r="G180" s="228"/>
      <c r="H180" s="227"/>
      <c r="I180" s="102"/>
      <c r="J180" s="101"/>
      <c r="K180" s="100"/>
      <c r="L180" s="240"/>
      <c r="M180" s="240"/>
      <c r="N180" s="240"/>
      <c r="O180" s="240"/>
      <c r="P180" s="97"/>
      <c r="Q180" s="97"/>
    </row>
    <row r="181" spans="1:17" s="35" customFormat="1" ht="18" hidden="1" customHeight="1" x14ac:dyDescent="0.25">
      <c r="A181" s="104">
        <v>18</v>
      </c>
      <c r="B181" s="226"/>
      <c r="C181" s="227"/>
      <c r="D181" s="99"/>
      <c r="E181" s="100"/>
      <c r="F181" s="226"/>
      <c r="G181" s="228"/>
      <c r="H181" s="227"/>
      <c r="I181" s="102"/>
      <c r="J181" s="101"/>
      <c r="K181" s="100"/>
      <c r="L181" s="240"/>
      <c r="M181" s="240"/>
      <c r="N181" s="240"/>
      <c r="O181" s="240"/>
      <c r="P181" s="97"/>
      <c r="Q181" s="97"/>
    </row>
    <row r="182" spans="1:17" s="35" customFormat="1" ht="18" hidden="1" customHeight="1" x14ac:dyDescent="0.25">
      <c r="A182" s="104">
        <v>19</v>
      </c>
      <c r="B182" s="226"/>
      <c r="C182" s="227"/>
      <c r="D182" s="99"/>
      <c r="E182" s="100"/>
      <c r="F182" s="226"/>
      <c r="G182" s="228"/>
      <c r="H182" s="227"/>
      <c r="I182" s="102"/>
      <c r="J182" s="101"/>
      <c r="K182" s="100"/>
      <c r="L182" s="240"/>
      <c r="M182" s="240"/>
      <c r="N182" s="240"/>
      <c r="O182" s="240"/>
      <c r="P182" s="97"/>
      <c r="Q182" s="97"/>
    </row>
    <row r="183" spans="1:17" s="35" customFormat="1" ht="18" hidden="1" customHeight="1" x14ac:dyDescent="0.25">
      <c r="A183" s="104">
        <v>20</v>
      </c>
      <c r="B183" s="226"/>
      <c r="C183" s="227"/>
      <c r="D183" s="99"/>
      <c r="E183" s="100"/>
      <c r="F183" s="226"/>
      <c r="G183" s="228"/>
      <c r="H183" s="227"/>
      <c r="I183" s="102"/>
      <c r="J183" s="101"/>
      <c r="K183" s="100"/>
      <c r="L183" s="240"/>
      <c r="M183" s="240"/>
      <c r="N183" s="240"/>
      <c r="O183" s="240"/>
      <c r="P183" s="97"/>
      <c r="Q183" s="97"/>
    </row>
    <row r="184" spans="1:17" s="35" customFormat="1" ht="18" hidden="1" customHeight="1" x14ac:dyDescent="0.25">
      <c r="A184" s="104">
        <v>21</v>
      </c>
      <c r="B184" s="226"/>
      <c r="C184" s="227"/>
      <c r="D184" s="99"/>
      <c r="E184" s="100"/>
      <c r="F184" s="226"/>
      <c r="G184" s="228"/>
      <c r="H184" s="227"/>
      <c r="I184" s="102"/>
      <c r="J184" s="101"/>
      <c r="K184" s="100"/>
      <c r="L184" s="240"/>
      <c r="M184" s="240"/>
      <c r="N184" s="240"/>
      <c r="O184" s="240"/>
      <c r="P184" s="97"/>
      <c r="Q184" s="97"/>
    </row>
    <row r="185" spans="1:17" s="35" customFormat="1" ht="18" hidden="1" customHeight="1" x14ac:dyDescent="0.25">
      <c r="A185" s="104">
        <v>22</v>
      </c>
      <c r="B185" s="226"/>
      <c r="C185" s="227"/>
      <c r="D185" s="99"/>
      <c r="E185" s="100"/>
      <c r="F185" s="226"/>
      <c r="G185" s="228"/>
      <c r="H185" s="227"/>
      <c r="I185" s="102"/>
      <c r="J185" s="101"/>
      <c r="K185" s="100"/>
      <c r="L185" s="240"/>
      <c r="M185" s="240"/>
      <c r="N185" s="240"/>
      <c r="O185" s="240"/>
      <c r="P185" s="97"/>
      <c r="Q185" s="97"/>
    </row>
    <row r="186" spans="1:17" s="35" customFormat="1" ht="18" hidden="1" customHeight="1" x14ac:dyDescent="0.25">
      <c r="A186" s="104">
        <v>23</v>
      </c>
      <c r="B186" s="226"/>
      <c r="C186" s="227"/>
      <c r="D186" s="99"/>
      <c r="E186" s="100"/>
      <c r="F186" s="226"/>
      <c r="G186" s="228"/>
      <c r="H186" s="227"/>
      <c r="I186" s="102"/>
      <c r="J186" s="101"/>
      <c r="K186" s="100"/>
      <c r="L186" s="240"/>
      <c r="M186" s="240"/>
      <c r="N186" s="240"/>
      <c r="O186" s="240"/>
      <c r="P186" s="97"/>
      <c r="Q186" s="97"/>
    </row>
    <row r="187" spans="1:17" s="35" customFormat="1" ht="18" hidden="1" customHeight="1" x14ac:dyDescent="0.25">
      <c r="A187" s="104">
        <v>24</v>
      </c>
      <c r="B187" s="226"/>
      <c r="C187" s="227"/>
      <c r="D187" s="99"/>
      <c r="E187" s="100"/>
      <c r="F187" s="226"/>
      <c r="G187" s="228"/>
      <c r="H187" s="227"/>
      <c r="I187" s="102"/>
      <c r="J187" s="101"/>
      <c r="K187" s="100"/>
      <c r="L187" s="240"/>
      <c r="M187" s="240"/>
      <c r="N187" s="240"/>
      <c r="O187" s="240"/>
      <c r="P187" s="97"/>
      <c r="Q187" s="97"/>
    </row>
    <row r="188" spans="1:17" s="35" customFormat="1" ht="18" hidden="1" customHeight="1" x14ac:dyDescent="0.25">
      <c r="A188" s="104">
        <v>25</v>
      </c>
      <c r="B188" s="226"/>
      <c r="C188" s="227"/>
      <c r="D188" s="99"/>
      <c r="E188" s="100"/>
      <c r="F188" s="226"/>
      <c r="G188" s="228"/>
      <c r="H188" s="227"/>
      <c r="I188" s="102"/>
      <c r="J188" s="101"/>
      <c r="K188" s="100"/>
      <c r="L188" s="240"/>
      <c r="M188" s="240"/>
      <c r="N188" s="240"/>
      <c r="O188" s="240"/>
      <c r="P188" s="97"/>
      <c r="Q188" s="97"/>
    </row>
    <row r="189" spans="1:17" s="35" customFormat="1" ht="18" hidden="1" customHeight="1" x14ac:dyDescent="0.25">
      <c r="A189" s="104">
        <v>26</v>
      </c>
      <c r="B189" s="226"/>
      <c r="C189" s="227"/>
      <c r="D189" s="99"/>
      <c r="E189" s="100"/>
      <c r="F189" s="226"/>
      <c r="G189" s="228"/>
      <c r="H189" s="227"/>
      <c r="I189" s="102"/>
      <c r="J189" s="101"/>
      <c r="K189" s="100"/>
      <c r="L189" s="240"/>
      <c r="M189" s="240"/>
      <c r="N189" s="240"/>
      <c r="O189" s="240"/>
      <c r="P189" s="97"/>
      <c r="Q189" s="97"/>
    </row>
    <row r="190" spans="1:17" s="35" customFormat="1" ht="18" hidden="1" customHeight="1" x14ac:dyDescent="0.25">
      <c r="A190" s="104">
        <v>27</v>
      </c>
      <c r="B190" s="226"/>
      <c r="C190" s="227"/>
      <c r="D190" s="99"/>
      <c r="E190" s="100"/>
      <c r="F190" s="226"/>
      <c r="G190" s="228"/>
      <c r="H190" s="227"/>
      <c r="I190" s="102"/>
      <c r="J190" s="101"/>
      <c r="K190" s="100"/>
      <c r="L190" s="240"/>
      <c r="M190" s="240"/>
      <c r="N190" s="240"/>
      <c r="O190" s="240"/>
      <c r="P190" s="97"/>
      <c r="Q190" s="97"/>
    </row>
    <row r="191" spans="1:17" s="35" customFormat="1" ht="18" hidden="1" customHeight="1" x14ac:dyDescent="0.25">
      <c r="A191" s="104">
        <v>28</v>
      </c>
      <c r="B191" s="226"/>
      <c r="C191" s="227"/>
      <c r="D191" s="99"/>
      <c r="E191" s="100"/>
      <c r="F191" s="226"/>
      <c r="G191" s="228"/>
      <c r="H191" s="227"/>
      <c r="I191" s="102"/>
      <c r="J191" s="101"/>
      <c r="K191" s="100"/>
      <c r="L191" s="240"/>
      <c r="M191" s="240"/>
      <c r="N191" s="240"/>
      <c r="O191" s="240"/>
      <c r="P191" s="97"/>
      <c r="Q191" s="97"/>
    </row>
    <row r="192" spans="1:17" s="35" customFormat="1" ht="18" hidden="1" customHeight="1" x14ac:dyDescent="0.25">
      <c r="A192" s="104">
        <v>29</v>
      </c>
      <c r="B192" s="226"/>
      <c r="C192" s="227"/>
      <c r="D192" s="99"/>
      <c r="E192" s="100"/>
      <c r="F192" s="226"/>
      <c r="G192" s="228"/>
      <c r="H192" s="227"/>
      <c r="I192" s="102"/>
      <c r="J192" s="101"/>
      <c r="K192" s="100"/>
      <c r="L192" s="240"/>
      <c r="M192" s="240"/>
      <c r="N192" s="240"/>
      <c r="O192" s="240"/>
      <c r="P192" s="97"/>
      <c r="Q192" s="97"/>
    </row>
    <row r="193" spans="1:18" s="35" customFormat="1" ht="18" hidden="1" customHeight="1" x14ac:dyDescent="0.25">
      <c r="A193" s="104">
        <v>30</v>
      </c>
      <c r="B193" s="226"/>
      <c r="C193" s="227"/>
      <c r="D193" s="99"/>
      <c r="E193" s="100"/>
      <c r="F193" s="226"/>
      <c r="G193" s="228"/>
      <c r="H193" s="227"/>
      <c r="I193" s="102"/>
      <c r="J193" s="101"/>
      <c r="K193" s="100"/>
      <c r="L193" s="240"/>
      <c r="M193" s="240"/>
      <c r="N193" s="240"/>
      <c r="O193" s="240"/>
      <c r="P193" s="97"/>
      <c r="Q193" s="97"/>
    </row>
    <row r="194" spans="1:18" s="35" customFormat="1" ht="21" customHeight="1" x14ac:dyDescent="0.25">
      <c r="A194" s="229" t="s">
        <v>309</v>
      </c>
      <c r="B194" s="230"/>
      <c r="C194" s="230"/>
      <c r="D194" s="230"/>
      <c r="E194" s="230"/>
      <c r="F194" s="230"/>
      <c r="G194" s="230"/>
      <c r="H194" s="230"/>
      <c r="I194" s="231"/>
      <c r="J194" s="98"/>
      <c r="K194" s="98"/>
      <c r="L194" s="229">
        <f>SUM(L164:O193)</f>
        <v>0</v>
      </c>
      <c r="M194" s="230"/>
      <c r="N194" s="230"/>
      <c r="O194" s="230"/>
      <c r="P194" s="230"/>
      <c r="Q194" s="231"/>
      <c r="R194" s="43" t="s">
        <v>315</v>
      </c>
    </row>
    <row r="195" spans="1:18" s="35" customFormat="1" ht="25.5" customHeight="1" x14ac:dyDescent="0.25">
      <c r="A195" s="37"/>
      <c r="B195" s="37"/>
      <c r="C195" s="37"/>
      <c r="L195" s="241">
        <f>L159+L194</f>
        <v>0</v>
      </c>
      <c r="M195" s="242"/>
      <c r="N195" s="242"/>
      <c r="O195" s="242"/>
      <c r="P195" s="242"/>
      <c r="Q195" s="243"/>
      <c r="R195" s="43" t="s">
        <v>329</v>
      </c>
    </row>
    <row r="196" spans="1:18" s="35" customFormat="1" ht="18" customHeight="1" x14ac:dyDescent="0.25">
      <c r="A196" s="37" t="s">
        <v>316</v>
      </c>
      <c r="B196" s="37"/>
      <c r="C196" s="37"/>
      <c r="D196" s="47" t="str">
        <f>IF(O14&lt;L195,"EXISTE EXCEDENCIA","")</f>
        <v/>
      </c>
      <c r="I196" s="48" t="s">
        <v>317</v>
      </c>
      <c r="J196" s="48"/>
      <c r="P196" s="36"/>
      <c r="Q196" s="36"/>
    </row>
    <row r="197" spans="1:18" s="35" customFormat="1" ht="18" customHeight="1" x14ac:dyDescent="0.25">
      <c r="A197" s="37"/>
      <c r="B197" s="37"/>
      <c r="C197" s="37"/>
      <c r="D197" s="47" t="str">
        <f>IF(O14&gt;L196,"TIENE REQUERIMIENTO","")</f>
        <v>TIENE REQUERIMIENTO</v>
      </c>
      <c r="I197" s="48" t="s">
        <v>318</v>
      </c>
      <c r="P197" s="36"/>
      <c r="Q197" s="36"/>
    </row>
    <row r="198" spans="1:18" x14ac:dyDescent="0.2">
      <c r="E198" s="35"/>
    </row>
  </sheetData>
  <sheetProtection algorithmName="SHA-512" hashValue="GvP6/Fd5raxvFYeP6+mOF6jz4Ne/A6Atserpfi/SBCSR+xdfl3OpfL1gxfHxP1DDzZqpL6bj6d3C8IUz3BWOOA==" saltValue="rBFcODtAdNg/6EoEI6fdrw==" spinCount="100000" sheet="1" objects="1" scenarios="1" deleteRows="0"/>
  <mergeCells count="499">
    <mergeCell ref="L194:Q194"/>
    <mergeCell ref="L195:Q195"/>
    <mergeCell ref="L181:O181"/>
    <mergeCell ref="L182:O182"/>
    <mergeCell ref="L183:O183"/>
    <mergeCell ref="L184:O184"/>
    <mergeCell ref="L185:O185"/>
    <mergeCell ref="L186:O186"/>
    <mergeCell ref="L187:O187"/>
    <mergeCell ref="L193:O193"/>
    <mergeCell ref="F178:H178"/>
    <mergeCell ref="F179:H179"/>
    <mergeCell ref="F182:H182"/>
    <mergeCell ref="F183:H183"/>
    <mergeCell ref="F184:H184"/>
    <mergeCell ref="F185:H185"/>
    <mergeCell ref="F186:H186"/>
    <mergeCell ref="B187:C187"/>
    <mergeCell ref="L188:O188"/>
    <mergeCell ref="B184:C184"/>
    <mergeCell ref="B185:C185"/>
    <mergeCell ref="B186:C186"/>
    <mergeCell ref="F193:H193"/>
    <mergeCell ref="B192:C192"/>
    <mergeCell ref="F187:H187"/>
    <mergeCell ref="F188:H188"/>
    <mergeCell ref="F189:H189"/>
    <mergeCell ref="F190:H190"/>
    <mergeCell ref="F191:H191"/>
    <mergeCell ref="F192:H192"/>
    <mergeCell ref="L191:O191"/>
    <mergeCell ref="L192:O192"/>
    <mergeCell ref="L189:O189"/>
    <mergeCell ref="L190:O190"/>
    <mergeCell ref="B188:C188"/>
    <mergeCell ref="B189:C189"/>
    <mergeCell ref="B190:C190"/>
    <mergeCell ref="B191:C191"/>
    <mergeCell ref="L130:O130"/>
    <mergeCell ref="F130:H130"/>
    <mergeCell ref="L112:O112"/>
    <mergeCell ref="F112:H112"/>
    <mergeCell ref="B28:C28"/>
    <mergeCell ref="B178:C178"/>
    <mergeCell ref="B179:C179"/>
    <mergeCell ref="B180:C180"/>
    <mergeCell ref="B181:C181"/>
    <mergeCell ref="F180:H180"/>
    <mergeCell ref="F181:H181"/>
    <mergeCell ref="L168:O168"/>
    <mergeCell ref="L169:O169"/>
    <mergeCell ref="L170:O170"/>
    <mergeCell ref="L171:O171"/>
    <mergeCell ref="L172:O172"/>
    <mergeCell ref="L173:O173"/>
    <mergeCell ref="L174:O174"/>
    <mergeCell ref="L175:O175"/>
    <mergeCell ref="L176:O176"/>
    <mergeCell ref="L177:O177"/>
    <mergeCell ref="L178:O178"/>
    <mergeCell ref="L179:O179"/>
    <mergeCell ref="L180:O180"/>
    <mergeCell ref="A194:I194"/>
    <mergeCell ref="F166:H166"/>
    <mergeCell ref="L166:O166"/>
    <mergeCell ref="F167:H167"/>
    <mergeCell ref="L167:O167"/>
    <mergeCell ref="F163:H163"/>
    <mergeCell ref="J163:K163"/>
    <mergeCell ref="L163:O163"/>
    <mergeCell ref="F164:H164"/>
    <mergeCell ref="L164:O164"/>
    <mergeCell ref="F165:H165"/>
    <mergeCell ref="L165:O165"/>
    <mergeCell ref="B177:C177"/>
    <mergeCell ref="F171:H171"/>
    <mergeCell ref="F172:H172"/>
    <mergeCell ref="F173:H173"/>
    <mergeCell ref="F174:H174"/>
    <mergeCell ref="F175:H175"/>
    <mergeCell ref="F177:H177"/>
    <mergeCell ref="B193:C193"/>
    <mergeCell ref="B182:C182"/>
    <mergeCell ref="B183:C183"/>
    <mergeCell ref="F176:H176"/>
    <mergeCell ref="B172:C172"/>
    <mergeCell ref="L122:O122"/>
    <mergeCell ref="L123:O123"/>
    <mergeCell ref="L124:O124"/>
    <mergeCell ref="L125:O125"/>
    <mergeCell ref="L126:O126"/>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L113:O113"/>
    <mergeCell ref="L114:O114"/>
    <mergeCell ref="L115:O115"/>
    <mergeCell ref="L116:O116"/>
    <mergeCell ref="L117:O117"/>
    <mergeCell ref="L118:O118"/>
    <mergeCell ref="L119:O119"/>
    <mergeCell ref="L120:O120"/>
    <mergeCell ref="L121:O121"/>
    <mergeCell ref="L110:O110"/>
    <mergeCell ref="F111:H111"/>
    <mergeCell ref="L111:O111"/>
    <mergeCell ref="F106:H106"/>
    <mergeCell ref="L106:O106"/>
    <mergeCell ref="F107:H107"/>
    <mergeCell ref="L107:O107"/>
    <mergeCell ref="F108:H108"/>
    <mergeCell ref="L108:O108"/>
    <mergeCell ref="F110:H110"/>
    <mergeCell ref="L109:O109"/>
    <mergeCell ref="F109:H109"/>
    <mergeCell ref="F103:H103"/>
    <mergeCell ref="L103:O103"/>
    <mergeCell ref="F104:H104"/>
    <mergeCell ref="L104:O104"/>
    <mergeCell ref="F105:H105"/>
    <mergeCell ref="L105:O105"/>
    <mergeCell ref="F99:H99"/>
    <mergeCell ref="L99:O99"/>
    <mergeCell ref="F100:H100"/>
    <mergeCell ref="L100:O100"/>
    <mergeCell ref="L101:O101"/>
    <mergeCell ref="F102:H102"/>
    <mergeCell ref="L102:O102"/>
    <mergeCell ref="F101:H101"/>
    <mergeCell ref="F96:H96"/>
    <mergeCell ref="L96:O96"/>
    <mergeCell ref="F97:H97"/>
    <mergeCell ref="L97:O97"/>
    <mergeCell ref="F98:H98"/>
    <mergeCell ref="L98:O98"/>
    <mergeCell ref="F93:H93"/>
    <mergeCell ref="L93:O93"/>
    <mergeCell ref="F94:H94"/>
    <mergeCell ref="L94:O94"/>
    <mergeCell ref="F95:H95"/>
    <mergeCell ref="L95:O95"/>
    <mergeCell ref="F90:H90"/>
    <mergeCell ref="L90:O90"/>
    <mergeCell ref="F91:H91"/>
    <mergeCell ref="L91:O91"/>
    <mergeCell ref="F92:H92"/>
    <mergeCell ref="L92:O92"/>
    <mergeCell ref="F87:H87"/>
    <mergeCell ref="L87:O87"/>
    <mergeCell ref="F88:H88"/>
    <mergeCell ref="L88:O88"/>
    <mergeCell ref="F89:H89"/>
    <mergeCell ref="L89:O89"/>
    <mergeCell ref="F84:H84"/>
    <mergeCell ref="L84:O84"/>
    <mergeCell ref="F85:H85"/>
    <mergeCell ref="L85:O85"/>
    <mergeCell ref="F86:H86"/>
    <mergeCell ref="L86:O86"/>
    <mergeCell ref="F81:H81"/>
    <mergeCell ref="L81:O81"/>
    <mergeCell ref="F82:H82"/>
    <mergeCell ref="L82:O82"/>
    <mergeCell ref="F83:H83"/>
    <mergeCell ref="L83:O83"/>
    <mergeCell ref="F78:H78"/>
    <mergeCell ref="L78:O78"/>
    <mergeCell ref="F79:H79"/>
    <mergeCell ref="L79:O79"/>
    <mergeCell ref="F80:H80"/>
    <mergeCell ref="L80:O80"/>
    <mergeCell ref="F75:H75"/>
    <mergeCell ref="L75:O75"/>
    <mergeCell ref="F76:H76"/>
    <mergeCell ref="L76:O76"/>
    <mergeCell ref="F77:H77"/>
    <mergeCell ref="L77:O77"/>
    <mergeCell ref="F72:H72"/>
    <mergeCell ref="L72:O72"/>
    <mergeCell ref="F73:H73"/>
    <mergeCell ref="L73:O73"/>
    <mergeCell ref="F74:H74"/>
    <mergeCell ref="L74:O74"/>
    <mergeCell ref="F69:H69"/>
    <mergeCell ref="L69:O69"/>
    <mergeCell ref="F70:H70"/>
    <mergeCell ref="L70:O70"/>
    <mergeCell ref="F71:H71"/>
    <mergeCell ref="L71:O71"/>
    <mergeCell ref="F66:H66"/>
    <mergeCell ref="L66:O66"/>
    <mergeCell ref="F67:H67"/>
    <mergeCell ref="L67:O67"/>
    <mergeCell ref="F68:H68"/>
    <mergeCell ref="L68:O68"/>
    <mergeCell ref="F63:H63"/>
    <mergeCell ref="L63:O63"/>
    <mergeCell ref="F64:H64"/>
    <mergeCell ref="L64:O64"/>
    <mergeCell ref="F65:H65"/>
    <mergeCell ref="L65:O65"/>
    <mergeCell ref="F60:H60"/>
    <mergeCell ref="L60:O60"/>
    <mergeCell ref="F61:H61"/>
    <mergeCell ref="L61:O61"/>
    <mergeCell ref="F62:H62"/>
    <mergeCell ref="L62:O62"/>
    <mergeCell ref="F57:H57"/>
    <mergeCell ref="L57:O57"/>
    <mergeCell ref="F58:H58"/>
    <mergeCell ref="L58:O58"/>
    <mergeCell ref="F59:H59"/>
    <mergeCell ref="L59:O59"/>
    <mergeCell ref="F54:H54"/>
    <mergeCell ref="L54:O54"/>
    <mergeCell ref="F55:H55"/>
    <mergeCell ref="L55:O55"/>
    <mergeCell ref="F56:H56"/>
    <mergeCell ref="L56:O56"/>
    <mergeCell ref="F51:H51"/>
    <mergeCell ref="L51:O51"/>
    <mergeCell ref="F52:H52"/>
    <mergeCell ref="L52:O52"/>
    <mergeCell ref="F53:H53"/>
    <mergeCell ref="L53:O53"/>
    <mergeCell ref="F48:H48"/>
    <mergeCell ref="L48:O48"/>
    <mergeCell ref="F49:H49"/>
    <mergeCell ref="L49:O49"/>
    <mergeCell ref="F50:H50"/>
    <mergeCell ref="L50:O50"/>
    <mergeCell ref="F46:H46"/>
    <mergeCell ref="L46:O46"/>
    <mergeCell ref="F47:H47"/>
    <mergeCell ref="L47:O47"/>
    <mergeCell ref="F43:H43"/>
    <mergeCell ref="L43:O43"/>
    <mergeCell ref="F44:H44"/>
    <mergeCell ref="L44:O44"/>
    <mergeCell ref="F45:H45"/>
    <mergeCell ref="L45:O45"/>
    <mergeCell ref="F40:H40"/>
    <mergeCell ref="L40:O40"/>
    <mergeCell ref="F41:H41"/>
    <mergeCell ref="L41:O41"/>
    <mergeCell ref="F42:H42"/>
    <mergeCell ref="L42:O42"/>
    <mergeCell ref="F37:H37"/>
    <mergeCell ref="L37:O37"/>
    <mergeCell ref="F38:H38"/>
    <mergeCell ref="L38:O38"/>
    <mergeCell ref="F39:H39"/>
    <mergeCell ref="L39:O39"/>
    <mergeCell ref="F34:H34"/>
    <mergeCell ref="L34:O34"/>
    <mergeCell ref="F35:H35"/>
    <mergeCell ref="L35:O35"/>
    <mergeCell ref="F36:H36"/>
    <mergeCell ref="L36:O36"/>
    <mergeCell ref="A3:O3"/>
    <mergeCell ref="B31:C31"/>
    <mergeCell ref="B32:C32"/>
    <mergeCell ref="F31:H31"/>
    <mergeCell ref="L31:O31"/>
    <mergeCell ref="F32:H32"/>
    <mergeCell ref="L32:O32"/>
    <mergeCell ref="F33:H33"/>
    <mergeCell ref="L33:O33"/>
    <mergeCell ref="F29:H29"/>
    <mergeCell ref="L29:O29"/>
    <mergeCell ref="F30:H30"/>
    <mergeCell ref="L30:O30"/>
    <mergeCell ref="L28:O28"/>
    <mergeCell ref="J28:K28"/>
    <mergeCell ref="F28:H28"/>
    <mergeCell ref="B30:C30"/>
    <mergeCell ref="B29:C29"/>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130:C130"/>
    <mergeCell ref="B131:C131"/>
    <mergeCell ref="B132:C132"/>
    <mergeCell ref="B133:C133"/>
    <mergeCell ref="B134:C134"/>
    <mergeCell ref="B135:C135"/>
    <mergeCell ref="B96:C96"/>
    <mergeCell ref="B97:C97"/>
    <mergeCell ref="B98:C98"/>
    <mergeCell ref="B99:C99"/>
    <mergeCell ref="B100:C100"/>
    <mergeCell ref="B101:C101"/>
    <mergeCell ref="B102:C102"/>
    <mergeCell ref="B112:C112"/>
    <mergeCell ref="B113:C113"/>
    <mergeCell ref="B103:C103"/>
    <mergeCell ref="B104:C104"/>
    <mergeCell ref="B105:C105"/>
    <mergeCell ref="B106:C106"/>
    <mergeCell ref="B107:C107"/>
    <mergeCell ref="B108:C108"/>
    <mergeCell ref="B109:C109"/>
    <mergeCell ref="B110:C110"/>
    <mergeCell ref="B111:C111"/>
    <mergeCell ref="B137:C137"/>
    <mergeCell ref="B138:C138"/>
    <mergeCell ref="B139:C139"/>
    <mergeCell ref="B140:C140"/>
    <mergeCell ref="B141:C141"/>
    <mergeCell ref="B142:C142"/>
    <mergeCell ref="F113:H113"/>
    <mergeCell ref="F114:H114"/>
    <mergeCell ref="F115:H115"/>
    <mergeCell ref="F116:H116"/>
    <mergeCell ref="F117:H117"/>
    <mergeCell ref="F118:H118"/>
    <mergeCell ref="F119:H119"/>
    <mergeCell ref="F120:H120"/>
    <mergeCell ref="F121:H121"/>
    <mergeCell ref="F122:H122"/>
    <mergeCell ref="F123:H123"/>
    <mergeCell ref="F124:H124"/>
    <mergeCell ref="F125:H125"/>
    <mergeCell ref="F126:H126"/>
    <mergeCell ref="F127:H127"/>
    <mergeCell ref="B127:C127"/>
    <mergeCell ref="B128:C128"/>
    <mergeCell ref="B129:C129"/>
    <mergeCell ref="L127:O127"/>
    <mergeCell ref="F145:H145"/>
    <mergeCell ref="B143:C143"/>
    <mergeCell ref="B144:C144"/>
    <mergeCell ref="B145:C145"/>
    <mergeCell ref="F128:H128"/>
    <mergeCell ref="F129:H129"/>
    <mergeCell ref="F131:H131"/>
    <mergeCell ref="F132:H132"/>
    <mergeCell ref="F133:H133"/>
    <mergeCell ref="F134:H134"/>
    <mergeCell ref="F135:H135"/>
    <mergeCell ref="F136:H136"/>
    <mergeCell ref="F137:H137"/>
    <mergeCell ref="F138:H138"/>
    <mergeCell ref="F139:H139"/>
    <mergeCell ref="F140:H140"/>
    <mergeCell ref="F141:H141"/>
    <mergeCell ref="F142:H142"/>
    <mergeCell ref="F143:H143"/>
    <mergeCell ref="F144:H144"/>
    <mergeCell ref="L144:O144"/>
    <mergeCell ref="L145:O145"/>
    <mergeCell ref="B136:C136"/>
    <mergeCell ref="F157:H157"/>
    <mergeCell ref="F158:H158"/>
    <mergeCell ref="F168:H168"/>
    <mergeCell ref="F169:H169"/>
    <mergeCell ref="F170:H170"/>
    <mergeCell ref="B146:C146"/>
    <mergeCell ref="B147:C147"/>
    <mergeCell ref="B148:C148"/>
    <mergeCell ref="B149:C149"/>
    <mergeCell ref="B150:C150"/>
    <mergeCell ref="B151:C151"/>
    <mergeCell ref="B152:C152"/>
    <mergeCell ref="B153:C153"/>
    <mergeCell ref="B154:C154"/>
    <mergeCell ref="B157:C157"/>
    <mergeCell ref="B158:C158"/>
    <mergeCell ref="A159:H159"/>
    <mergeCell ref="B165:C165"/>
    <mergeCell ref="B173:C173"/>
    <mergeCell ref="B174:C174"/>
    <mergeCell ref="B175:C175"/>
    <mergeCell ref="B176:C176"/>
    <mergeCell ref="B168:C168"/>
    <mergeCell ref="B169:C169"/>
    <mergeCell ref="B170:C170"/>
    <mergeCell ref="B171:C171"/>
    <mergeCell ref="L137:O137"/>
    <mergeCell ref="F146:H146"/>
    <mergeCell ref="F147:H147"/>
    <mergeCell ref="F148:H148"/>
    <mergeCell ref="F149:H149"/>
    <mergeCell ref="F150:H150"/>
    <mergeCell ref="F151:H151"/>
    <mergeCell ref="F152:H152"/>
    <mergeCell ref="F153:H153"/>
    <mergeCell ref="B166:C166"/>
    <mergeCell ref="B167:C167"/>
    <mergeCell ref="L157:O157"/>
    <mergeCell ref="L158:O158"/>
    <mergeCell ref="L147:O147"/>
    <mergeCell ref="L148:O148"/>
    <mergeCell ref="L149:O149"/>
    <mergeCell ref="L150:O150"/>
    <mergeCell ref="L151:O151"/>
    <mergeCell ref="L152:O152"/>
    <mergeCell ref="L153:O153"/>
    <mergeCell ref="L154:O154"/>
    <mergeCell ref="L155:O155"/>
    <mergeCell ref="F154:H154"/>
    <mergeCell ref="B155:C155"/>
    <mergeCell ref="B156:C156"/>
    <mergeCell ref="F155:H155"/>
    <mergeCell ref="F156:H156"/>
    <mergeCell ref="L159:O159"/>
    <mergeCell ref="D18:P18"/>
    <mergeCell ref="Q18:Q19"/>
    <mergeCell ref="Q10:Q11"/>
    <mergeCell ref="D10:P10"/>
    <mergeCell ref="L156:O156"/>
    <mergeCell ref="A2:O2"/>
    <mergeCell ref="B163:C163"/>
    <mergeCell ref="B164:C164"/>
    <mergeCell ref="L138:O138"/>
    <mergeCell ref="L139:O139"/>
    <mergeCell ref="L140:O140"/>
    <mergeCell ref="L141:O141"/>
    <mergeCell ref="L142:O142"/>
    <mergeCell ref="L143:O143"/>
    <mergeCell ref="L146:O146"/>
    <mergeCell ref="L128:O128"/>
    <mergeCell ref="L129:O129"/>
    <mergeCell ref="L131:O131"/>
    <mergeCell ref="L132:O132"/>
    <mergeCell ref="L133:O133"/>
    <mergeCell ref="L134:O134"/>
    <mergeCell ref="L135:O135"/>
    <mergeCell ref="L136:O136"/>
  </mergeCells>
  <conditionalFormatting sqref="B29 D120:D121 D119:E119 F129:H158 D29:E37 B31:B48 B50:B125 D38:H118">
    <cfRule type="containsErrors" dxfId="37" priority="70">
      <formula>ISERROR(B29)</formula>
    </cfRule>
  </conditionalFormatting>
  <conditionalFormatting sqref="J29:K29 J30:J48 K30:K158">
    <cfRule type="containsErrors" dxfId="36" priority="69">
      <formula>ISERROR(J29)</formula>
    </cfRule>
  </conditionalFormatting>
  <conditionalFormatting sqref="D14:P15">
    <cfRule type="containsErrors" dxfId="35" priority="68">
      <formula>ISERROR(D14)</formula>
    </cfRule>
  </conditionalFormatting>
  <conditionalFormatting sqref="B126:B158">
    <cfRule type="containsErrors" dxfId="34" priority="50">
      <formula>ISERROR(B126)</formula>
    </cfRule>
  </conditionalFormatting>
  <conditionalFormatting sqref="J49:J158">
    <cfRule type="containsErrors" dxfId="33" priority="53">
      <formula>ISERROR(J49)</formula>
    </cfRule>
  </conditionalFormatting>
  <conditionalFormatting sqref="E120:E158">
    <cfRule type="containsErrors" dxfId="32" priority="48">
      <formula>ISERROR(E120)</formula>
    </cfRule>
  </conditionalFormatting>
  <conditionalFormatting sqref="D122:D158">
    <cfRule type="containsErrors" dxfId="31" priority="49">
      <formula>ISERROR(D122)</formula>
    </cfRule>
  </conditionalFormatting>
  <conditionalFormatting sqref="F119:H128">
    <cfRule type="containsErrors" dxfId="30" priority="47">
      <formula>ISERROR(F119)</formula>
    </cfRule>
  </conditionalFormatting>
  <conditionalFormatting sqref="K167:K193">
    <cfRule type="containsErrors" dxfId="29" priority="46">
      <formula>ISERROR(K167)</formula>
    </cfRule>
  </conditionalFormatting>
  <conditionalFormatting sqref="J167:J193">
    <cfRule type="containsErrors" dxfId="28" priority="45">
      <formula>ISERROR(J167)</formula>
    </cfRule>
  </conditionalFormatting>
  <conditionalFormatting sqref="L167:L193">
    <cfRule type="containsErrors" dxfId="27" priority="42">
      <formula>ISERROR(L167)</formula>
    </cfRule>
  </conditionalFormatting>
  <conditionalFormatting sqref="K165">
    <cfRule type="containsErrors" dxfId="26" priority="41">
      <formula>ISERROR(K165)</formula>
    </cfRule>
  </conditionalFormatting>
  <conditionalFormatting sqref="J165">
    <cfRule type="containsErrors" dxfId="25" priority="40">
      <formula>ISERROR(J165)</formula>
    </cfRule>
  </conditionalFormatting>
  <conditionalFormatting sqref="L165">
    <cfRule type="containsErrors" dxfId="24" priority="39">
      <formula>ISERROR(L165)</formula>
    </cfRule>
  </conditionalFormatting>
  <conditionalFormatting sqref="K166">
    <cfRule type="containsErrors" dxfId="23" priority="38">
      <formula>ISERROR(K166)</formula>
    </cfRule>
  </conditionalFormatting>
  <conditionalFormatting sqref="J166">
    <cfRule type="containsErrors" dxfId="22" priority="37">
      <formula>ISERROR(J166)</formula>
    </cfRule>
  </conditionalFormatting>
  <conditionalFormatting sqref="L166">
    <cfRule type="containsErrors" dxfId="21" priority="36">
      <formula>ISERROR(L166)</formula>
    </cfRule>
  </conditionalFormatting>
  <conditionalFormatting sqref="D13:H13">
    <cfRule type="containsErrors" dxfId="20" priority="35">
      <formula>ISERROR(D13)</formula>
    </cfRule>
  </conditionalFormatting>
  <conditionalFormatting sqref="D12:E12">
    <cfRule type="containsErrors" dxfId="19" priority="34">
      <formula>ISERROR(D12)</formula>
    </cfRule>
  </conditionalFormatting>
  <conditionalFormatting sqref="F29:H37">
    <cfRule type="containsErrors" dxfId="18" priority="33">
      <formula>ISERROR(F29)</formula>
    </cfRule>
  </conditionalFormatting>
  <conditionalFormatting sqref="J164:K164">
    <cfRule type="containsErrors" dxfId="17" priority="32">
      <formula>ISERROR(J164)</formula>
    </cfRule>
  </conditionalFormatting>
  <conditionalFormatting sqref="L164">
    <cfRule type="containsErrors" dxfId="16" priority="31">
      <formula>ISERROR(L164)</formula>
    </cfRule>
  </conditionalFormatting>
  <conditionalFormatting sqref="B30">
    <cfRule type="containsErrors" dxfId="15" priority="30">
      <formula>ISERROR(B30)</formula>
    </cfRule>
  </conditionalFormatting>
  <conditionalFormatting sqref="F164:H165">
    <cfRule type="containsErrors" dxfId="14" priority="29">
      <formula>ISERROR(F164)</formula>
    </cfRule>
  </conditionalFormatting>
  <conditionalFormatting sqref="O13">
    <cfRule type="containsErrors" dxfId="13" priority="28">
      <formula>ISERROR(O13)</formula>
    </cfRule>
  </conditionalFormatting>
  <conditionalFormatting sqref="I13:M13">
    <cfRule type="containsErrors" dxfId="12" priority="27">
      <formula>ISERROR(I13)</formula>
    </cfRule>
  </conditionalFormatting>
  <conditionalFormatting sqref="Q12:Q15">
    <cfRule type="containsErrors" dxfId="11" priority="25">
      <formula>ISERROR(Q12)</formula>
    </cfRule>
  </conditionalFormatting>
  <conditionalFormatting sqref="D21:H21">
    <cfRule type="containsErrors" dxfId="10" priority="8">
      <formula>ISERROR(D21)</formula>
    </cfRule>
  </conditionalFormatting>
  <conditionalFormatting sqref="D20:E20">
    <cfRule type="containsErrors" dxfId="9" priority="7">
      <formula>ISERROR(D20)</formula>
    </cfRule>
  </conditionalFormatting>
  <conditionalFormatting sqref="O21">
    <cfRule type="containsErrors" dxfId="8" priority="6">
      <formula>ISERROR(O21)</formula>
    </cfRule>
  </conditionalFormatting>
  <conditionalFormatting sqref="I21:M21">
    <cfRule type="containsErrors" dxfId="7" priority="5">
      <formula>ISERROR(I21)</formula>
    </cfRule>
  </conditionalFormatting>
  <conditionalFormatting sqref="F20:P20">
    <cfRule type="containsErrors" dxfId="6" priority="4">
      <formula>ISERROR(F20)</formula>
    </cfRule>
  </conditionalFormatting>
  <conditionalFormatting sqref="Q20:Q22">
    <cfRule type="containsErrors" dxfId="5" priority="3">
      <formula>ISERROR(Q20)</formula>
    </cfRule>
  </conditionalFormatting>
  <conditionalFormatting sqref="Q23">
    <cfRule type="containsErrors" dxfId="4" priority="11">
      <formula>ISERROR(Q23)</formula>
    </cfRule>
  </conditionalFormatting>
  <conditionalFormatting sqref="F12:P12">
    <cfRule type="containsErrors" dxfId="3" priority="10">
      <formula>ISERROR(F12)</formula>
    </cfRule>
  </conditionalFormatting>
  <conditionalFormatting sqref="D23:P23">
    <cfRule type="containsErrors" dxfId="2" priority="9">
      <formula>ISERROR(D23)</formula>
    </cfRule>
  </conditionalFormatting>
  <conditionalFormatting sqref="D22:P22">
    <cfRule type="containsErrors" dxfId="1" priority="2">
      <formula>ISERROR(D22)</formula>
    </cfRule>
  </conditionalFormatting>
  <conditionalFormatting sqref="B49">
    <cfRule type="containsErrors" dxfId="0" priority="1">
      <formula>ISERROR(B49)</formula>
    </cfRule>
  </conditionalFormatting>
  <dataValidations disablePrompts="1" xWindow="760" yWindow="504" count="2">
    <dataValidation allowBlank="1" showInputMessage="1" showErrorMessage="1" promptTitle="CÓDIGO NEXUS" prompt="Ingrese el código de plaza de acuerdo al CAP, debe contener 12 dígitos." sqref="WVM983141:WVM983224 JA30:JA158 SW30:SW158 ACS30:ACS158 AMO30:AMO158 AWK30:AWK158 BGG30:BGG158 BQC30:BQC158 BZY30:BZY158 CJU30:CJU158 CTQ30:CTQ158 DDM30:DDM158 DNI30:DNI158 DXE30:DXE158 EHA30:EHA158 EQW30:EQW158 FAS30:FAS158 FKO30:FKO158 FUK30:FUK158 GEG30:GEG158 GOC30:GOC158 GXY30:GXY158 HHU30:HHU158 HRQ30:HRQ158 IBM30:IBM158 ILI30:ILI158 IVE30:IVE158 JFA30:JFA158 JOW30:JOW158 JYS30:JYS158 KIO30:KIO158 KSK30:KSK158 LCG30:LCG158 LMC30:LMC158 LVY30:LVY158 MFU30:MFU158 MPQ30:MPQ158 MZM30:MZM158 NJI30:NJI158 NTE30:NTE158 ODA30:ODA158 OMW30:OMW158 OWS30:OWS158 PGO30:PGO158 PQK30:PQK158 QAG30:QAG158 QKC30:QKC158 QTY30:QTY158 RDU30:RDU158 RNQ30:RNQ158 RXM30:RXM158 SHI30:SHI158 SRE30:SRE158 TBA30:TBA158 TKW30:TKW158 TUS30:TUS158 UEO30:UEO158 UOK30:UOK158 UYG30:UYG158 VIC30:VIC158 VRY30:VRY158 WBU30:WBU158 WLQ30:WLQ158 WVM30:WVM158 I65637:I65720 JA65637:JA65720 SW65637:SW65720 ACS65637:ACS65720 AMO65637:AMO65720 AWK65637:AWK65720 BGG65637:BGG65720 BQC65637:BQC65720 BZY65637:BZY65720 CJU65637:CJU65720 CTQ65637:CTQ65720 DDM65637:DDM65720 DNI65637:DNI65720 DXE65637:DXE65720 EHA65637:EHA65720 EQW65637:EQW65720 FAS65637:FAS65720 FKO65637:FKO65720 FUK65637:FUK65720 GEG65637:GEG65720 GOC65637:GOC65720 GXY65637:GXY65720 HHU65637:HHU65720 HRQ65637:HRQ65720 IBM65637:IBM65720 ILI65637:ILI65720 IVE65637:IVE65720 JFA65637:JFA65720 JOW65637:JOW65720 JYS65637:JYS65720 KIO65637:KIO65720 KSK65637:KSK65720 LCG65637:LCG65720 LMC65637:LMC65720 LVY65637:LVY65720 MFU65637:MFU65720 MPQ65637:MPQ65720 MZM65637:MZM65720 NJI65637:NJI65720 NTE65637:NTE65720 ODA65637:ODA65720 OMW65637:OMW65720 OWS65637:OWS65720 PGO65637:PGO65720 PQK65637:PQK65720 QAG65637:QAG65720 QKC65637:QKC65720 QTY65637:QTY65720 RDU65637:RDU65720 RNQ65637:RNQ65720 RXM65637:RXM65720 SHI65637:SHI65720 SRE65637:SRE65720 TBA65637:TBA65720 TKW65637:TKW65720 TUS65637:TUS65720 UEO65637:UEO65720 UOK65637:UOK65720 UYG65637:UYG65720 VIC65637:VIC65720 VRY65637:VRY65720 WBU65637:WBU65720 WLQ65637:WLQ65720 WVM65637:WVM65720 I131173:I131256 JA131173:JA131256 SW131173:SW131256 ACS131173:ACS131256 AMO131173:AMO131256 AWK131173:AWK131256 BGG131173:BGG131256 BQC131173:BQC131256 BZY131173:BZY131256 CJU131173:CJU131256 CTQ131173:CTQ131256 DDM131173:DDM131256 DNI131173:DNI131256 DXE131173:DXE131256 EHA131173:EHA131256 EQW131173:EQW131256 FAS131173:FAS131256 FKO131173:FKO131256 FUK131173:FUK131256 GEG131173:GEG131256 GOC131173:GOC131256 GXY131173:GXY131256 HHU131173:HHU131256 HRQ131173:HRQ131256 IBM131173:IBM131256 ILI131173:ILI131256 IVE131173:IVE131256 JFA131173:JFA131256 JOW131173:JOW131256 JYS131173:JYS131256 KIO131173:KIO131256 KSK131173:KSK131256 LCG131173:LCG131256 LMC131173:LMC131256 LVY131173:LVY131256 MFU131173:MFU131256 MPQ131173:MPQ131256 MZM131173:MZM131256 NJI131173:NJI131256 NTE131173:NTE131256 ODA131173:ODA131256 OMW131173:OMW131256 OWS131173:OWS131256 PGO131173:PGO131256 PQK131173:PQK131256 QAG131173:QAG131256 QKC131173:QKC131256 QTY131173:QTY131256 RDU131173:RDU131256 RNQ131173:RNQ131256 RXM131173:RXM131256 SHI131173:SHI131256 SRE131173:SRE131256 TBA131173:TBA131256 TKW131173:TKW131256 TUS131173:TUS131256 UEO131173:UEO131256 UOK131173:UOK131256 UYG131173:UYG131256 VIC131173:VIC131256 VRY131173:VRY131256 WBU131173:WBU131256 WLQ131173:WLQ131256 WVM131173:WVM131256 I196709:I196792 JA196709:JA196792 SW196709:SW196792 ACS196709:ACS196792 AMO196709:AMO196792 AWK196709:AWK196792 BGG196709:BGG196792 BQC196709:BQC196792 BZY196709:BZY196792 CJU196709:CJU196792 CTQ196709:CTQ196792 DDM196709:DDM196792 DNI196709:DNI196792 DXE196709:DXE196792 EHA196709:EHA196792 EQW196709:EQW196792 FAS196709:FAS196792 FKO196709:FKO196792 FUK196709:FUK196792 GEG196709:GEG196792 GOC196709:GOC196792 GXY196709:GXY196792 HHU196709:HHU196792 HRQ196709:HRQ196792 IBM196709:IBM196792 ILI196709:ILI196792 IVE196709:IVE196792 JFA196709:JFA196792 JOW196709:JOW196792 JYS196709:JYS196792 KIO196709:KIO196792 KSK196709:KSK196792 LCG196709:LCG196792 LMC196709:LMC196792 LVY196709:LVY196792 MFU196709:MFU196792 MPQ196709:MPQ196792 MZM196709:MZM196792 NJI196709:NJI196792 NTE196709:NTE196792 ODA196709:ODA196792 OMW196709:OMW196792 OWS196709:OWS196792 PGO196709:PGO196792 PQK196709:PQK196792 QAG196709:QAG196792 QKC196709:QKC196792 QTY196709:QTY196792 RDU196709:RDU196792 RNQ196709:RNQ196792 RXM196709:RXM196792 SHI196709:SHI196792 SRE196709:SRE196792 TBA196709:TBA196792 TKW196709:TKW196792 TUS196709:TUS196792 UEO196709:UEO196792 UOK196709:UOK196792 UYG196709:UYG196792 VIC196709:VIC196792 VRY196709:VRY196792 WBU196709:WBU196792 WLQ196709:WLQ196792 WVM196709:WVM196792 I262245:I262328 JA262245:JA262328 SW262245:SW262328 ACS262245:ACS262328 AMO262245:AMO262328 AWK262245:AWK262328 BGG262245:BGG262328 BQC262245:BQC262328 BZY262245:BZY262328 CJU262245:CJU262328 CTQ262245:CTQ262328 DDM262245:DDM262328 DNI262245:DNI262328 DXE262245:DXE262328 EHA262245:EHA262328 EQW262245:EQW262328 FAS262245:FAS262328 FKO262245:FKO262328 FUK262245:FUK262328 GEG262245:GEG262328 GOC262245:GOC262328 GXY262245:GXY262328 HHU262245:HHU262328 HRQ262245:HRQ262328 IBM262245:IBM262328 ILI262245:ILI262328 IVE262245:IVE262328 JFA262245:JFA262328 JOW262245:JOW262328 JYS262245:JYS262328 KIO262245:KIO262328 KSK262245:KSK262328 LCG262245:LCG262328 LMC262245:LMC262328 LVY262245:LVY262328 MFU262245:MFU262328 MPQ262245:MPQ262328 MZM262245:MZM262328 NJI262245:NJI262328 NTE262245:NTE262328 ODA262245:ODA262328 OMW262245:OMW262328 OWS262245:OWS262328 PGO262245:PGO262328 PQK262245:PQK262328 QAG262245:QAG262328 QKC262245:QKC262328 QTY262245:QTY262328 RDU262245:RDU262328 RNQ262245:RNQ262328 RXM262245:RXM262328 SHI262245:SHI262328 SRE262245:SRE262328 TBA262245:TBA262328 TKW262245:TKW262328 TUS262245:TUS262328 UEO262245:UEO262328 UOK262245:UOK262328 UYG262245:UYG262328 VIC262245:VIC262328 VRY262245:VRY262328 WBU262245:WBU262328 WLQ262245:WLQ262328 WVM262245:WVM262328 I327781:I327864 JA327781:JA327864 SW327781:SW327864 ACS327781:ACS327864 AMO327781:AMO327864 AWK327781:AWK327864 BGG327781:BGG327864 BQC327781:BQC327864 BZY327781:BZY327864 CJU327781:CJU327864 CTQ327781:CTQ327864 DDM327781:DDM327864 DNI327781:DNI327864 DXE327781:DXE327864 EHA327781:EHA327864 EQW327781:EQW327864 FAS327781:FAS327864 FKO327781:FKO327864 FUK327781:FUK327864 GEG327781:GEG327864 GOC327781:GOC327864 GXY327781:GXY327864 HHU327781:HHU327864 HRQ327781:HRQ327864 IBM327781:IBM327864 ILI327781:ILI327864 IVE327781:IVE327864 JFA327781:JFA327864 JOW327781:JOW327864 JYS327781:JYS327864 KIO327781:KIO327864 KSK327781:KSK327864 LCG327781:LCG327864 LMC327781:LMC327864 LVY327781:LVY327864 MFU327781:MFU327864 MPQ327781:MPQ327864 MZM327781:MZM327864 NJI327781:NJI327864 NTE327781:NTE327864 ODA327781:ODA327864 OMW327781:OMW327864 OWS327781:OWS327864 PGO327781:PGO327864 PQK327781:PQK327864 QAG327781:QAG327864 QKC327781:QKC327864 QTY327781:QTY327864 RDU327781:RDU327864 RNQ327781:RNQ327864 RXM327781:RXM327864 SHI327781:SHI327864 SRE327781:SRE327864 TBA327781:TBA327864 TKW327781:TKW327864 TUS327781:TUS327864 UEO327781:UEO327864 UOK327781:UOK327864 UYG327781:UYG327864 VIC327781:VIC327864 VRY327781:VRY327864 WBU327781:WBU327864 WLQ327781:WLQ327864 WVM327781:WVM327864 I393317:I393400 JA393317:JA393400 SW393317:SW393400 ACS393317:ACS393400 AMO393317:AMO393400 AWK393317:AWK393400 BGG393317:BGG393400 BQC393317:BQC393400 BZY393317:BZY393400 CJU393317:CJU393400 CTQ393317:CTQ393400 DDM393317:DDM393400 DNI393317:DNI393400 DXE393317:DXE393400 EHA393317:EHA393400 EQW393317:EQW393400 FAS393317:FAS393400 FKO393317:FKO393400 FUK393317:FUK393400 GEG393317:GEG393400 GOC393317:GOC393400 GXY393317:GXY393400 HHU393317:HHU393400 HRQ393317:HRQ393400 IBM393317:IBM393400 ILI393317:ILI393400 IVE393317:IVE393400 JFA393317:JFA393400 JOW393317:JOW393400 JYS393317:JYS393400 KIO393317:KIO393400 KSK393317:KSK393400 LCG393317:LCG393400 LMC393317:LMC393400 LVY393317:LVY393400 MFU393317:MFU393400 MPQ393317:MPQ393400 MZM393317:MZM393400 NJI393317:NJI393400 NTE393317:NTE393400 ODA393317:ODA393400 OMW393317:OMW393400 OWS393317:OWS393400 PGO393317:PGO393400 PQK393317:PQK393400 QAG393317:QAG393400 QKC393317:QKC393400 QTY393317:QTY393400 RDU393317:RDU393400 RNQ393317:RNQ393400 RXM393317:RXM393400 SHI393317:SHI393400 SRE393317:SRE393400 TBA393317:TBA393400 TKW393317:TKW393400 TUS393317:TUS393400 UEO393317:UEO393400 UOK393317:UOK393400 UYG393317:UYG393400 VIC393317:VIC393400 VRY393317:VRY393400 WBU393317:WBU393400 WLQ393317:WLQ393400 WVM393317:WVM393400 I458853:I458936 JA458853:JA458936 SW458853:SW458936 ACS458853:ACS458936 AMO458853:AMO458936 AWK458853:AWK458936 BGG458853:BGG458936 BQC458853:BQC458936 BZY458853:BZY458936 CJU458853:CJU458936 CTQ458853:CTQ458936 DDM458853:DDM458936 DNI458853:DNI458936 DXE458853:DXE458936 EHA458853:EHA458936 EQW458853:EQW458936 FAS458853:FAS458936 FKO458853:FKO458936 FUK458853:FUK458936 GEG458853:GEG458936 GOC458853:GOC458936 GXY458853:GXY458936 HHU458853:HHU458936 HRQ458853:HRQ458936 IBM458853:IBM458936 ILI458853:ILI458936 IVE458853:IVE458936 JFA458853:JFA458936 JOW458853:JOW458936 JYS458853:JYS458936 KIO458853:KIO458936 KSK458853:KSK458936 LCG458853:LCG458936 LMC458853:LMC458936 LVY458853:LVY458936 MFU458853:MFU458936 MPQ458853:MPQ458936 MZM458853:MZM458936 NJI458853:NJI458936 NTE458853:NTE458936 ODA458853:ODA458936 OMW458853:OMW458936 OWS458853:OWS458936 PGO458853:PGO458936 PQK458853:PQK458936 QAG458853:QAG458936 QKC458853:QKC458936 QTY458853:QTY458936 RDU458853:RDU458936 RNQ458853:RNQ458936 RXM458853:RXM458936 SHI458853:SHI458936 SRE458853:SRE458936 TBA458853:TBA458936 TKW458853:TKW458936 TUS458853:TUS458936 UEO458853:UEO458936 UOK458853:UOK458936 UYG458853:UYG458936 VIC458853:VIC458936 VRY458853:VRY458936 WBU458853:WBU458936 WLQ458853:WLQ458936 WVM458853:WVM458936 I524389:I524472 JA524389:JA524472 SW524389:SW524472 ACS524389:ACS524472 AMO524389:AMO524472 AWK524389:AWK524472 BGG524389:BGG524472 BQC524389:BQC524472 BZY524389:BZY524472 CJU524389:CJU524472 CTQ524389:CTQ524472 DDM524389:DDM524472 DNI524389:DNI524472 DXE524389:DXE524472 EHA524389:EHA524472 EQW524389:EQW524472 FAS524389:FAS524472 FKO524389:FKO524472 FUK524389:FUK524472 GEG524389:GEG524472 GOC524389:GOC524472 GXY524389:GXY524472 HHU524389:HHU524472 HRQ524389:HRQ524472 IBM524389:IBM524472 ILI524389:ILI524472 IVE524389:IVE524472 JFA524389:JFA524472 JOW524389:JOW524472 JYS524389:JYS524472 KIO524389:KIO524472 KSK524389:KSK524472 LCG524389:LCG524472 LMC524389:LMC524472 LVY524389:LVY524472 MFU524389:MFU524472 MPQ524389:MPQ524472 MZM524389:MZM524472 NJI524389:NJI524472 NTE524389:NTE524472 ODA524389:ODA524472 OMW524389:OMW524472 OWS524389:OWS524472 PGO524389:PGO524472 PQK524389:PQK524472 QAG524389:QAG524472 QKC524389:QKC524472 QTY524389:QTY524472 RDU524389:RDU524472 RNQ524389:RNQ524472 RXM524389:RXM524472 SHI524389:SHI524472 SRE524389:SRE524472 TBA524389:TBA524472 TKW524389:TKW524472 TUS524389:TUS524472 UEO524389:UEO524472 UOK524389:UOK524472 UYG524389:UYG524472 VIC524389:VIC524472 VRY524389:VRY524472 WBU524389:WBU524472 WLQ524389:WLQ524472 WVM524389:WVM524472 I589925:I590008 JA589925:JA590008 SW589925:SW590008 ACS589925:ACS590008 AMO589925:AMO590008 AWK589925:AWK590008 BGG589925:BGG590008 BQC589925:BQC590008 BZY589925:BZY590008 CJU589925:CJU590008 CTQ589925:CTQ590008 DDM589925:DDM590008 DNI589925:DNI590008 DXE589925:DXE590008 EHA589925:EHA590008 EQW589925:EQW590008 FAS589925:FAS590008 FKO589925:FKO590008 FUK589925:FUK590008 GEG589925:GEG590008 GOC589925:GOC590008 GXY589925:GXY590008 HHU589925:HHU590008 HRQ589925:HRQ590008 IBM589925:IBM590008 ILI589925:ILI590008 IVE589925:IVE590008 JFA589925:JFA590008 JOW589925:JOW590008 JYS589925:JYS590008 KIO589925:KIO590008 KSK589925:KSK590008 LCG589925:LCG590008 LMC589925:LMC590008 LVY589925:LVY590008 MFU589925:MFU590008 MPQ589925:MPQ590008 MZM589925:MZM590008 NJI589925:NJI590008 NTE589925:NTE590008 ODA589925:ODA590008 OMW589925:OMW590008 OWS589925:OWS590008 PGO589925:PGO590008 PQK589925:PQK590008 QAG589925:QAG590008 QKC589925:QKC590008 QTY589925:QTY590008 RDU589925:RDU590008 RNQ589925:RNQ590008 RXM589925:RXM590008 SHI589925:SHI590008 SRE589925:SRE590008 TBA589925:TBA590008 TKW589925:TKW590008 TUS589925:TUS590008 UEO589925:UEO590008 UOK589925:UOK590008 UYG589925:UYG590008 VIC589925:VIC590008 VRY589925:VRY590008 WBU589925:WBU590008 WLQ589925:WLQ590008 WVM589925:WVM590008 I655461:I655544 JA655461:JA655544 SW655461:SW655544 ACS655461:ACS655544 AMO655461:AMO655544 AWK655461:AWK655544 BGG655461:BGG655544 BQC655461:BQC655544 BZY655461:BZY655544 CJU655461:CJU655544 CTQ655461:CTQ655544 DDM655461:DDM655544 DNI655461:DNI655544 DXE655461:DXE655544 EHA655461:EHA655544 EQW655461:EQW655544 FAS655461:FAS655544 FKO655461:FKO655544 FUK655461:FUK655544 GEG655461:GEG655544 GOC655461:GOC655544 GXY655461:GXY655544 HHU655461:HHU655544 HRQ655461:HRQ655544 IBM655461:IBM655544 ILI655461:ILI655544 IVE655461:IVE655544 JFA655461:JFA655544 JOW655461:JOW655544 JYS655461:JYS655544 KIO655461:KIO655544 KSK655461:KSK655544 LCG655461:LCG655544 LMC655461:LMC655544 LVY655461:LVY655544 MFU655461:MFU655544 MPQ655461:MPQ655544 MZM655461:MZM655544 NJI655461:NJI655544 NTE655461:NTE655544 ODA655461:ODA655544 OMW655461:OMW655544 OWS655461:OWS655544 PGO655461:PGO655544 PQK655461:PQK655544 QAG655461:QAG655544 QKC655461:QKC655544 QTY655461:QTY655544 RDU655461:RDU655544 RNQ655461:RNQ655544 RXM655461:RXM655544 SHI655461:SHI655544 SRE655461:SRE655544 TBA655461:TBA655544 TKW655461:TKW655544 TUS655461:TUS655544 UEO655461:UEO655544 UOK655461:UOK655544 UYG655461:UYG655544 VIC655461:VIC655544 VRY655461:VRY655544 WBU655461:WBU655544 WLQ655461:WLQ655544 WVM655461:WVM655544 I720997:I721080 JA720997:JA721080 SW720997:SW721080 ACS720997:ACS721080 AMO720997:AMO721080 AWK720997:AWK721080 BGG720997:BGG721080 BQC720997:BQC721080 BZY720997:BZY721080 CJU720997:CJU721080 CTQ720997:CTQ721080 DDM720997:DDM721080 DNI720997:DNI721080 DXE720997:DXE721080 EHA720997:EHA721080 EQW720997:EQW721080 FAS720997:FAS721080 FKO720997:FKO721080 FUK720997:FUK721080 GEG720997:GEG721080 GOC720997:GOC721080 GXY720997:GXY721080 HHU720997:HHU721080 HRQ720997:HRQ721080 IBM720997:IBM721080 ILI720997:ILI721080 IVE720997:IVE721080 JFA720997:JFA721080 JOW720997:JOW721080 JYS720997:JYS721080 KIO720997:KIO721080 KSK720997:KSK721080 LCG720997:LCG721080 LMC720997:LMC721080 LVY720997:LVY721080 MFU720997:MFU721080 MPQ720997:MPQ721080 MZM720997:MZM721080 NJI720997:NJI721080 NTE720997:NTE721080 ODA720997:ODA721080 OMW720997:OMW721080 OWS720997:OWS721080 PGO720997:PGO721080 PQK720997:PQK721080 QAG720997:QAG721080 QKC720997:QKC721080 QTY720997:QTY721080 RDU720997:RDU721080 RNQ720997:RNQ721080 RXM720997:RXM721080 SHI720997:SHI721080 SRE720997:SRE721080 TBA720997:TBA721080 TKW720997:TKW721080 TUS720997:TUS721080 UEO720997:UEO721080 UOK720997:UOK721080 UYG720997:UYG721080 VIC720997:VIC721080 VRY720997:VRY721080 WBU720997:WBU721080 WLQ720997:WLQ721080 WVM720997:WVM721080 I786533:I786616 JA786533:JA786616 SW786533:SW786616 ACS786533:ACS786616 AMO786533:AMO786616 AWK786533:AWK786616 BGG786533:BGG786616 BQC786533:BQC786616 BZY786533:BZY786616 CJU786533:CJU786616 CTQ786533:CTQ786616 DDM786533:DDM786616 DNI786533:DNI786616 DXE786533:DXE786616 EHA786533:EHA786616 EQW786533:EQW786616 FAS786533:FAS786616 FKO786533:FKO786616 FUK786533:FUK786616 GEG786533:GEG786616 GOC786533:GOC786616 GXY786533:GXY786616 HHU786533:HHU786616 HRQ786533:HRQ786616 IBM786533:IBM786616 ILI786533:ILI786616 IVE786533:IVE786616 JFA786533:JFA786616 JOW786533:JOW786616 JYS786533:JYS786616 KIO786533:KIO786616 KSK786533:KSK786616 LCG786533:LCG786616 LMC786533:LMC786616 LVY786533:LVY786616 MFU786533:MFU786616 MPQ786533:MPQ786616 MZM786533:MZM786616 NJI786533:NJI786616 NTE786533:NTE786616 ODA786533:ODA786616 OMW786533:OMW786616 OWS786533:OWS786616 PGO786533:PGO786616 PQK786533:PQK786616 QAG786533:QAG786616 QKC786533:QKC786616 QTY786533:QTY786616 RDU786533:RDU786616 RNQ786533:RNQ786616 RXM786533:RXM786616 SHI786533:SHI786616 SRE786533:SRE786616 TBA786533:TBA786616 TKW786533:TKW786616 TUS786533:TUS786616 UEO786533:UEO786616 UOK786533:UOK786616 UYG786533:UYG786616 VIC786533:VIC786616 VRY786533:VRY786616 WBU786533:WBU786616 WLQ786533:WLQ786616 WVM786533:WVM786616 I852069:I852152 JA852069:JA852152 SW852069:SW852152 ACS852069:ACS852152 AMO852069:AMO852152 AWK852069:AWK852152 BGG852069:BGG852152 BQC852069:BQC852152 BZY852069:BZY852152 CJU852069:CJU852152 CTQ852069:CTQ852152 DDM852069:DDM852152 DNI852069:DNI852152 DXE852069:DXE852152 EHA852069:EHA852152 EQW852069:EQW852152 FAS852069:FAS852152 FKO852069:FKO852152 FUK852069:FUK852152 GEG852069:GEG852152 GOC852069:GOC852152 GXY852069:GXY852152 HHU852069:HHU852152 HRQ852069:HRQ852152 IBM852069:IBM852152 ILI852069:ILI852152 IVE852069:IVE852152 JFA852069:JFA852152 JOW852069:JOW852152 JYS852069:JYS852152 KIO852069:KIO852152 KSK852069:KSK852152 LCG852069:LCG852152 LMC852069:LMC852152 LVY852069:LVY852152 MFU852069:MFU852152 MPQ852069:MPQ852152 MZM852069:MZM852152 NJI852069:NJI852152 NTE852069:NTE852152 ODA852069:ODA852152 OMW852069:OMW852152 OWS852069:OWS852152 PGO852069:PGO852152 PQK852069:PQK852152 QAG852069:QAG852152 QKC852069:QKC852152 QTY852069:QTY852152 RDU852069:RDU852152 RNQ852069:RNQ852152 RXM852069:RXM852152 SHI852069:SHI852152 SRE852069:SRE852152 TBA852069:TBA852152 TKW852069:TKW852152 TUS852069:TUS852152 UEO852069:UEO852152 UOK852069:UOK852152 UYG852069:UYG852152 VIC852069:VIC852152 VRY852069:VRY852152 WBU852069:WBU852152 WLQ852069:WLQ852152 WVM852069:WVM852152 I917605:I917688 JA917605:JA917688 SW917605:SW917688 ACS917605:ACS917688 AMO917605:AMO917688 AWK917605:AWK917688 BGG917605:BGG917688 BQC917605:BQC917688 BZY917605:BZY917688 CJU917605:CJU917688 CTQ917605:CTQ917688 DDM917605:DDM917688 DNI917605:DNI917688 DXE917605:DXE917688 EHA917605:EHA917688 EQW917605:EQW917688 FAS917605:FAS917688 FKO917605:FKO917688 FUK917605:FUK917688 GEG917605:GEG917688 GOC917605:GOC917688 GXY917605:GXY917688 HHU917605:HHU917688 HRQ917605:HRQ917688 IBM917605:IBM917688 ILI917605:ILI917688 IVE917605:IVE917688 JFA917605:JFA917688 JOW917605:JOW917688 JYS917605:JYS917688 KIO917605:KIO917688 KSK917605:KSK917688 LCG917605:LCG917688 LMC917605:LMC917688 LVY917605:LVY917688 MFU917605:MFU917688 MPQ917605:MPQ917688 MZM917605:MZM917688 NJI917605:NJI917688 NTE917605:NTE917688 ODA917605:ODA917688 OMW917605:OMW917688 OWS917605:OWS917688 PGO917605:PGO917688 PQK917605:PQK917688 QAG917605:QAG917688 QKC917605:QKC917688 QTY917605:QTY917688 RDU917605:RDU917688 RNQ917605:RNQ917688 RXM917605:RXM917688 SHI917605:SHI917688 SRE917605:SRE917688 TBA917605:TBA917688 TKW917605:TKW917688 TUS917605:TUS917688 UEO917605:UEO917688 UOK917605:UOK917688 UYG917605:UYG917688 VIC917605:VIC917688 VRY917605:VRY917688 WBU917605:WBU917688 WLQ917605:WLQ917688 WVM917605:WVM917688 I983141:I983224 JA983141:JA983224 SW983141:SW983224 ACS983141:ACS983224 AMO983141:AMO983224 AWK983141:AWK983224 BGG983141:BGG983224 BQC983141:BQC983224 BZY983141:BZY983224 CJU983141:CJU983224 CTQ983141:CTQ983224 DDM983141:DDM983224 DNI983141:DNI983224 DXE983141:DXE983224 EHA983141:EHA983224 EQW983141:EQW983224 FAS983141:FAS983224 FKO983141:FKO983224 FUK983141:FUK983224 GEG983141:GEG983224 GOC983141:GOC983224 GXY983141:GXY983224 HHU983141:HHU983224 HRQ983141:HRQ983224 IBM983141:IBM983224 ILI983141:ILI983224 IVE983141:IVE983224 JFA983141:JFA983224 JOW983141:JOW983224 JYS983141:JYS983224 KIO983141:KIO983224 KSK983141:KSK983224 LCG983141:LCG983224 LMC983141:LMC983224 LVY983141:LVY983224 MFU983141:MFU983224 MPQ983141:MPQ983224 MZM983141:MZM983224 NJI983141:NJI983224 NTE983141:NTE983224 ODA983141:ODA983224 OMW983141:OMW983224 OWS983141:OWS983224 PGO983141:PGO983224 PQK983141:PQK983224 QAG983141:QAG983224 QKC983141:QKC983224 QTY983141:QTY983224 RDU983141:RDU983224 RNQ983141:RNQ983224 RXM983141:RXM983224 SHI983141:SHI983224 SRE983141:SRE983224 TBA983141:TBA983224 TKW983141:TKW983224 TUS983141:TUS983224 UEO983141:UEO983224 UOK983141:UOK983224 UYG983141:UYG983224 VIC983141:VIC983224 VRY983141:VRY983224 WBU983141:WBU983224 WLQ983141:WLQ983224"/>
    <dataValidation type="custom" allowBlank="1" showInputMessage="1" showErrorMessage="1" promptTitle="CODIGO NEXUS" prompt="Ingrese el código de plaza de acuerdo al CAP, debe contener 12 dígitos." sqref="WVM983140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I65636 JA65636 SW65636 ACS65636 AMO65636 AWK65636 BGG65636 BQC65636 BZY65636 CJU65636 CTQ65636 DDM65636 DNI65636 DXE65636 EHA65636 EQW65636 FAS65636 FKO65636 FUK65636 GEG65636 GOC65636 GXY65636 HHU65636 HRQ65636 IBM65636 ILI65636 IVE65636 JFA65636 JOW65636 JYS65636 KIO65636 KSK65636 LCG65636 LMC65636 LVY65636 MFU65636 MPQ65636 MZM65636 NJI65636 NTE65636 ODA65636 OMW65636 OWS65636 PGO65636 PQK65636 QAG65636 QKC65636 QTY65636 RDU65636 RNQ65636 RXM65636 SHI65636 SRE65636 TBA65636 TKW65636 TUS65636 UEO65636 UOK65636 UYG65636 VIC65636 VRY65636 WBU65636 WLQ65636 WVM65636 I131172 JA131172 SW131172 ACS131172 AMO131172 AWK131172 BGG131172 BQC131172 BZY131172 CJU131172 CTQ131172 DDM131172 DNI131172 DXE131172 EHA131172 EQW131172 FAS131172 FKO131172 FUK131172 GEG131172 GOC131172 GXY131172 HHU131172 HRQ131172 IBM131172 ILI131172 IVE131172 JFA131172 JOW131172 JYS131172 KIO131172 KSK131172 LCG131172 LMC131172 LVY131172 MFU131172 MPQ131172 MZM131172 NJI131172 NTE131172 ODA131172 OMW131172 OWS131172 PGO131172 PQK131172 QAG131172 QKC131172 QTY131172 RDU131172 RNQ131172 RXM131172 SHI131172 SRE131172 TBA131172 TKW131172 TUS131172 UEO131172 UOK131172 UYG131172 VIC131172 VRY131172 WBU131172 WLQ131172 WVM131172 I196708 JA196708 SW196708 ACS196708 AMO196708 AWK196708 BGG196708 BQC196708 BZY196708 CJU196708 CTQ196708 DDM196708 DNI196708 DXE196708 EHA196708 EQW196708 FAS196708 FKO196708 FUK196708 GEG196708 GOC196708 GXY196708 HHU196708 HRQ196708 IBM196708 ILI196708 IVE196708 JFA196708 JOW196708 JYS196708 KIO196708 KSK196708 LCG196708 LMC196708 LVY196708 MFU196708 MPQ196708 MZM196708 NJI196708 NTE196708 ODA196708 OMW196708 OWS196708 PGO196708 PQK196708 QAG196708 QKC196708 QTY196708 RDU196708 RNQ196708 RXM196708 SHI196708 SRE196708 TBA196708 TKW196708 TUS196708 UEO196708 UOK196708 UYG196708 VIC196708 VRY196708 WBU196708 WLQ196708 WVM196708 I262244 JA262244 SW262244 ACS262244 AMO262244 AWK262244 BGG262244 BQC262244 BZY262244 CJU262244 CTQ262244 DDM262244 DNI262244 DXE262244 EHA262244 EQW262244 FAS262244 FKO262244 FUK262244 GEG262244 GOC262244 GXY262244 HHU262244 HRQ262244 IBM262244 ILI262244 IVE262244 JFA262244 JOW262244 JYS262244 KIO262244 KSK262244 LCG262244 LMC262244 LVY262244 MFU262244 MPQ262244 MZM262244 NJI262244 NTE262244 ODA262244 OMW262244 OWS262244 PGO262244 PQK262244 QAG262244 QKC262244 QTY262244 RDU262244 RNQ262244 RXM262244 SHI262244 SRE262244 TBA262244 TKW262244 TUS262244 UEO262244 UOK262244 UYG262244 VIC262244 VRY262244 WBU262244 WLQ262244 WVM262244 I327780 JA327780 SW327780 ACS327780 AMO327780 AWK327780 BGG327780 BQC327780 BZY327780 CJU327780 CTQ327780 DDM327780 DNI327780 DXE327780 EHA327780 EQW327780 FAS327780 FKO327780 FUK327780 GEG327780 GOC327780 GXY327780 HHU327780 HRQ327780 IBM327780 ILI327780 IVE327780 JFA327780 JOW327780 JYS327780 KIO327780 KSK327780 LCG327780 LMC327780 LVY327780 MFU327780 MPQ327780 MZM327780 NJI327780 NTE327780 ODA327780 OMW327780 OWS327780 PGO327780 PQK327780 QAG327780 QKC327780 QTY327780 RDU327780 RNQ327780 RXM327780 SHI327780 SRE327780 TBA327780 TKW327780 TUS327780 UEO327780 UOK327780 UYG327780 VIC327780 VRY327780 WBU327780 WLQ327780 WVM327780 I393316 JA393316 SW393316 ACS393316 AMO393316 AWK393316 BGG393316 BQC393316 BZY393316 CJU393316 CTQ393316 DDM393316 DNI393316 DXE393316 EHA393316 EQW393316 FAS393316 FKO393316 FUK393316 GEG393316 GOC393316 GXY393316 HHU393316 HRQ393316 IBM393316 ILI393316 IVE393316 JFA393316 JOW393316 JYS393316 KIO393316 KSK393316 LCG393316 LMC393316 LVY393316 MFU393316 MPQ393316 MZM393316 NJI393316 NTE393316 ODA393316 OMW393316 OWS393316 PGO393316 PQK393316 QAG393316 QKC393316 QTY393316 RDU393316 RNQ393316 RXM393316 SHI393316 SRE393316 TBA393316 TKW393316 TUS393316 UEO393316 UOK393316 UYG393316 VIC393316 VRY393316 WBU393316 WLQ393316 WVM393316 I458852 JA458852 SW458852 ACS458852 AMO458852 AWK458852 BGG458852 BQC458852 BZY458852 CJU458852 CTQ458852 DDM458852 DNI458852 DXE458852 EHA458852 EQW458852 FAS458852 FKO458852 FUK458852 GEG458852 GOC458852 GXY458852 HHU458852 HRQ458852 IBM458852 ILI458852 IVE458852 JFA458852 JOW458852 JYS458852 KIO458852 KSK458852 LCG458852 LMC458852 LVY458852 MFU458852 MPQ458852 MZM458852 NJI458852 NTE458852 ODA458852 OMW458852 OWS458852 PGO458852 PQK458852 QAG458852 QKC458852 QTY458852 RDU458852 RNQ458852 RXM458852 SHI458852 SRE458852 TBA458852 TKW458852 TUS458852 UEO458852 UOK458852 UYG458852 VIC458852 VRY458852 WBU458852 WLQ458852 WVM458852 I524388 JA524388 SW524388 ACS524388 AMO524388 AWK524388 BGG524388 BQC524388 BZY524388 CJU524388 CTQ524388 DDM524388 DNI524388 DXE524388 EHA524388 EQW524388 FAS524388 FKO524388 FUK524388 GEG524388 GOC524388 GXY524388 HHU524388 HRQ524388 IBM524388 ILI524388 IVE524388 JFA524388 JOW524388 JYS524388 KIO524388 KSK524388 LCG524388 LMC524388 LVY524388 MFU524388 MPQ524388 MZM524388 NJI524388 NTE524388 ODA524388 OMW524388 OWS524388 PGO524388 PQK524388 QAG524388 QKC524388 QTY524388 RDU524388 RNQ524388 RXM524388 SHI524388 SRE524388 TBA524388 TKW524388 TUS524388 UEO524388 UOK524388 UYG524388 VIC524388 VRY524388 WBU524388 WLQ524388 WVM524388 I589924 JA589924 SW589924 ACS589924 AMO589924 AWK589924 BGG589924 BQC589924 BZY589924 CJU589924 CTQ589924 DDM589924 DNI589924 DXE589924 EHA589924 EQW589924 FAS589924 FKO589924 FUK589924 GEG589924 GOC589924 GXY589924 HHU589924 HRQ589924 IBM589924 ILI589924 IVE589924 JFA589924 JOW589924 JYS589924 KIO589924 KSK589924 LCG589924 LMC589924 LVY589924 MFU589924 MPQ589924 MZM589924 NJI589924 NTE589924 ODA589924 OMW589924 OWS589924 PGO589924 PQK589924 QAG589924 QKC589924 QTY589924 RDU589924 RNQ589924 RXM589924 SHI589924 SRE589924 TBA589924 TKW589924 TUS589924 UEO589924 UOK589924 UYG589924 VIC589924 VRY589924 WBU589924 WLQ589924 WVM589924 I655460 JA655460 SW655460 ACS655460 AMO655460 AWK655460 BGG655460 BQC655460 BZY655460 CJU655460 CTQ655460 DDM655460 DNI655460 DXE655460 EHA655460 EQW655460 FAS655460 FKO655460 FUK655460 GEG655460 GOC655460 GXY655460 HHU655460 HRQ655460 IBM655460 ILI655460 IVE655460 JFA655460 JOW655460 JYS655460 KIO655460 KSK655460 LCG655460 LMC655460 LVY655460 MFU655460 MPQ655460 MZM655460 NJI655460 NTE655460 ODA655460 OMW655460 OWS655460 PGO655460 PQK655460 QAG655460 QKC655460 QTY655460 RDU655460 RNQ655460 RXM655460 SHI655460 SRE655460 TBA655460 TKW655460 TUS655460 UEO655460 UOK655460 UYG655460 VIC655460 VRY655460 WBU655460 WLQ655460 WVM655460 I720996 JA720996 SW720996 ACS720996 AMO720996 AWK720996 BGG720996 BQC720996 BZY720996 CJU720996 CTQ720996 DDM720996 DNI720996 DXE720996 EHA720996 EQW720996 FAS720996 FKO720996 FUK720996 GEG720996 GOC720996 GXY720996 HHU720996 HRQ720996 IBM720996 ILI720996 IVE720996 JFA720996 JOW720996 JYS720996 KIO720996 KSK720996 LCG720996 LMC720996 LVY720996 MFU720996 MPQ720996 MZM720996 NJI720996 NTE720996 ODA720996 OMW720996 OWS720996 PGO720996 PQK720996 QAG720996 QKC720996 QTY720996 RDU720996 RNQ720996 RXM720996 SHI720996 SRE720996 TBA720996 TKW720996 TUS720996 UEO720996 UOK720996 UYG720996 VIC720996 VRY720996 WBU720996 WLQ720996 WVM720996 I786532 JA786532 SW786532 ACS786532 AMO786532 AWK786532 BGG786532 BQC786532 BZY786532 CJU786532 CTQ786532 DDM786532 DNI786532 DXE786532 EHA786532 EQW786532 FAS786532 FKO786532 FUK786532 GEG786532 GOC786532 GXY786532 HHU786532 HRQ786532 IBM786532 ILI786532 IVE786532 JFA786532 JOW786532 JYS786532 KIO786532 KSK786532 LCG786532 LMC786532 LVY786532 MFU786532 MPQ786532 MZM786532 NJI786532 NTE786532 ODA786532 OMW786532 OWS786532 PGO786532 PQK786532 QAG786532 QKC786532 QTY786532 RDU786532 RNQ786532 RXM786532 SHI786532 SRE786532 TBA786532 TKW786532 TUS786532 UEO786532 UOK786532 UYG786532 VIC786532 VRY786532 WBU786532 WLQ786532 WVM786532 I852068 JA852068 SW852068 ACS852068 AMO852068 AWK852068 BGG852068 BQC852068 BZY852068 CJU852068 CTQ852068 DDM852068 DNI852068 DXE852068 EHA852068 EQW852068 FAS852068 FKO852068 FUK852068 GEG852068 GOC852068 GXY852068 HHU852068 HRQ852068 IBM852068 ILI852068 IVE852068 JFA852068 JOW852068 JYS852068 KIO852068 KSK852068 LCG852068 LMC852068 LVY852068 MFU852068 MPQ852068 MZM852068 NJI852068 NTE852068 ODA852068 OMW852068 OWS852068 PGO852068 PQK852068 QAG852068 QKC852068 QTY852068 RDU852068 RNQ852068 RXM852068 SHI852068 SRE852068 TBA852068 TKW852068 TUS852068 UEO852068 UOK852068 UYG852068 VIC852068 VRY852068 WBU852068 WLQ852068 WVM852068 I917604 JA917604 SW917604 ACS917604 AMO917604 AWK917604 BGG917604 BQC917604 BZY917604 CJU917604 CTQ917604 DDM917604 DNI917604 DXE917604 EHA917604 EQW917604 FAS917604 FKO917604 FUK917604 GEG917604 GOC917604 GXY917604 HHU917604 HRQ917604 IBM917604 ILI917604 IVE917604 JFA917604 JOW917604 JYS917604 KIO917604 KSK917604 LCG917604 LMC917604 LVY917604 MFU917604 MPQ917604 MZM917604 NJI917604 NTE917604 ODA917604 OMW917604 OWS917604 PGO917604 PQK917604 QAG917604 QKC917604 QTY917604 RDU917604 RNQ917604 RXM917604 SHI917604 SRE917604 TBA917604 TKW917604 TUS917604 UEO917604 UOK917604 UYG917604 VIC917604 VRY917604 WBU917604 WLQ917604 WVM917604 I983140 JA983140 SW983140 ACS983140 AMO983140 AWK983140 BGG983140 BQC983140 BZY983140 CJU983140 CTQ983140 DDM983140 DNI983140 DXE983140 EHA983140 EQW983140 FAS983140 FKO983140 FUK983140 GEG983140 GOC983140 GXY983140 HHU983140 HRQ983140 IBM983140 ILI983140 IVE983140 JFA983140 JOW983140 JYS983140 KIO983140 KSK983140 LCG983140 LMC983140 LVY983140 MFU983140 MPQ983140 MZM983140 NJI983140 NTE983140 ODA983140 OMW983140 OWS983140 PGO983140 PQK983140 QAG983140 QKC983140 QTY983140 RDU983140 RNQ983140 RXM983140 SHI983140 SRE983140 TBA983140 TKW983140 TUS983140 UEO983140 UOK983140 UYG983140 VIC983140 VRY983140 WBU983140 WLQ983140">
      <formula1>COUNTIF($H$29:$I$110,+I29)=1</formula1>
    </dataValidation>
  </dataValidations>
  <printOptions horizontalCentered="1"/>
  <pageMargins left="0.51181102362204722" right="0.27559055118110237" top="0.39370078740157483" bottom="0.27559055118110237" header="0" footer="0"/>
  <pageSetup paperSize="9" scale="6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68"/>
  <sheetViews>
    <sheetView showGridLines="0" zoomScale="85" zoomScaleNormal="85" workbookViewId="0">
      <selection activeCell="C21" sqref="C21"/>
    </sheetView>
  </sheetViews>
  <sheetFormatPr baseColWidth="10" defaultColWidth="11.42578125" defaultRowHeight="16.5" x14ac:dyDescent="0.3"/>
  <cols>
    <col min="1" max="1" width="3.85546875" style="49" customWidth="1"/>
    <col min="2" max="2" width="13.42578125" style="49" customWidth="1"/>
    <col min="3" max="3" width="27" style="49" customWidth="1"/>
    <col min="4" max="45" width="4.28515625" style="49" customWidth="1"/>
    <col min="46" max="46" width="6.28515625" style="49" customWidth="1"/>
    <col min="47" max="47" width="7" style="49" customWidth="1"/>
    <col min="48" max="16384" width="11.42578125" style="49"/>
  </cols>
  <sheetData>
    <row r="1" spans="1:47" x14ac:dyDescent="0.3">
      <c r="AU1" s="78" t="s">
        <v>351</v>
      </c>
    </row>
    <row r="2" spans="1:47" x14ac:dyDescent="0.3">
      <c r="A2" s="250" t="s">
        <v>333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row>
    <row r="3" spans="1:47" x14ac:dyDescent="0.3">
      <c r="A3" s="251" t="s">
        <v>877</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row>
    <row r="4" spans="1:47" s="51" customFormat="1" ht="12.75" x14ac:dyDescent="0.2">
      <c r="A4" s="50" t="str">
        <f>Anexo_01!A4</f>
        <v>DATOS DE LA INSTITUCIÓN EDUCATIVA</v>
      </c>
    </row>
    <row r="5" spans="1:47" s="51" customFormat="1" ht="15.75" customHeight="1" x14ac:dyDescent="0.2">
      <c r="A5" s="52" t="str">
        <f>Anexo_01!A5</f>
        <v>CÓDIGO MODULAR:</v>
      </c>
      <c r="C5" s="53">
        <f>Anexo_01!C5</f>
        <v>240069</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7" s="51" customFormat="1" ht="15.75" customHeight="1" x14ac:dyDescent="0.2">
      <c r="A6" s="52" t="str">
        <f>Anexo_01!A6</f>
        <v>NOMBRE DE I.E.</v>
      </c>
      <c r="C6" s="51" t="str">
        <f>Anexo_01!C6</f>
        <v>CETPRO PUNO</v>
      </c>
    </row>
    <row r="7" spans="1:47" s="51" customFormat="1" ht="15.75" customHeight="1" x14ac:dyDescent="0.2">
      <c r="A7" s="52" t="str">
        <f>Anexo_01!A7</f>
        <v>NIVEL:</v>
      </c>
      <c r="C7" s="51" t="str">
        <f>Anexo_01!C7</f>
        <v>CETPRO</v>
      </c>
    </row>
    <row r="8" spans="1:47" s="51" customFormat="1" ht="15.75" customHeight="1" x14ac:dyDescent="0.2">
      <c r="A8" s="52" t="str">
        <f>Anexo_01!A8</f>
        <v>MODALIDAD :</v>
      </c>
      <c r="C8" s="51" t="str">
        <f>Anexo_01!C8</f>
        <v>EDUCACIÓN TÉCNICO PRODUTIVA</v>
      </c>
    </row>
    <row r="9" spans="1:47" s="51" customFormat="1" ht="3" customHeight="1" x14ac:dyDescent="0.2"/>
    <row r="10" spans="1:47" s="51" customFormat="1" ht="17.25" customHeight="1" x14ac:dyDescent="0.2">
      <c r="A10" s="254" t="s">
        <v>302</v>
      </c>
      <c r="B10" s="254"/>
      <c r="C10" s="266" t="s">
        <v>331</v>
      </c>
      <c r="D10" s="256" t="s">
        <v>406</v>
      </c>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5" t="s">
        <v>330</v>
      </c>
      <c r="AU10" s="255" t="s">
        <v>332</v>
      </c>
    </row>
    <row r="11" spans="1:47" s="51" customFormat="1" ht="101.25" customHeight="1" x14ac:dyDescent="0.2">
      <c r="A11" s="254"/>
      <c r="B11" s="254"/>
      <c r="C11" s="266"/>
      <c r="D11" s="186" t="s">
        <v>366</v>
      </c>
      <c r="E11" s="186" t="s">
        <v>367</v>
      </c>
      <c r="F11" s="186" t="s">
        <v>368</v>
      </c>
      <c r="G11" s="186" t="s">
        <v>369</v>
      </c>
      <c r="H11" s="186" t="s">
        <v>370</v>
      </c>
      <c r="I11" s="186" t="s">
        <v>371</v>
      </c>
      <c r="J11" s="186" t="s">
        <v>372</v>
      </c>
      <c r="K11" s="186" t="s">
        <v>373</v>
      </c>
      <c r="L11" s="186" t="s">
        <v>374</v>
      </c>
      <c r="M11" s="186" t="s">
        <v>375</v>
      </c>
      <c r="N11" s="186" t="s">
        <v>376</v>
      </c>
      <c r="O11" s="186" t="s">
        <v>377</v>
      </c>
      <c r="P11" s="186" t="s">
        <v>378</v>
      </c>
      <c r="Q11" s="186" t="s">
        <v>379</v>
      </c>
      <c r="R11" s="186" t="s">
        <v>380</v>
      </c>
      <c r="S11" s="186" t="s">
        <v>381</v>
      </c>
      <c r="T11" s="186" t="s">
        <v>382</v>
      </c>
      <c r="U11" s="186" t="s">
        <v>383</v>
      </c>
      <c r="V11" s="186" t="s">
        <v>384</v>
      </c>
      <c r="W11" s="186" t="s">
        <v>385</v>
      </c>
      <c r="X11" s="186" t="s">
        <v>386</v>
      </c>
      <c r="Y11" s="186" t="s">
        <v>387</v>
      </c>
      <c r="Z11" s="186" t="s">
        <v>388</v>
      </c>
      <c r="AA11" s="186" t="s">
        <v>389</v>
      </c>
      <c r="AB11" s="186" t="s">
        <v>390</v>
      </c>
      <c r="AC11" s="186" t="s">
        <v>391</v>
      </c>
      <c r="AD11" s="186" t="s">
        <v>392</v>
      </c>
      <c r="AE11" s="186" t="s">
        <v>393</v>
      </c>
      <c r="AF11" s="186" t="s">
        <v>394</v>
      </c>
      <c r="AG11" s="186" t="s">
        <v>395</v>
      </c>
      <c r="AH11" s="186" t="s">
        <v>358</v>
      </c>
      <c r="AI11" s="186" t="s">
        <v>396</v>
      </c>
      <c r="AJ11" s="186" t="s">
        <v>397</v>
      </c>
      <c r="AK11" s="186" t="s">
        <v>398</v>
      </c>
      <c r="AL11" s="186" t="s">
        <v>399</v>
      </c>
      <c r="AM11" s="186" t="s">
        <v>400</v>
      </c>
      <c r="AN11" s="186" t="s">
        <v>401</v>
      </c>
      <c r="AO11" s="186" t="s">
        <v>402</v>
      </c>
      <c r="AP11" s="186" t="s">
        <v>403</v>
      </c>
      <c r="AQ11" s="186" t="s">
        <v>404</v>
      </c>
      <c r="AR11" s="186" t="s">
        <v>405</v>
      </c>
      <c r="AS11" s="186" t="s">
        <v>309</v>
      </c>
      <c r="AT11" s="255"/>
      <c r="AU11" s="255"/>
    </row>
    <row r="12" spans="1:47" s="51" customFormat="1" ht="13.5" customHeight="1" x14ac:dyDescent="0.2">
      <c r="A12" s="245">
        <v>1</v>
      </c>
      <c r="B12" s="56" t="s">
        <v>334</v>
      </c>
      <c r="C12" s="116" t="str">
        <f>Anexo_01!$I29</f>
        <v>1191116411E2</v>
      </c>
      <c r="D12" s="180"/>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2"/>
      <c r="AP12" s="183"/>
      <c r="AQ12" s="183"/>
      <c r="AR12" s="183"/>
      <c r="AS12" s="184"/>
      <c r="AT12" s="185">
        <f>SUM(D12:AS12)</f>
        <v>0</v>
      </c>
      <c r="AU12" s="252">
        <f>SUM(AT12:AT18)</f>
        <v>30</v>
      </c>
    </row>
    <row r="13" spans="1:47" s="51" customFormat="1" ht="13.5" customHeight="1" x14ac:dyDescent="0.2">
      <c r="A13" s="245"/>
      <c r="B13" s="56" t="s">
        <v>335</v>
      </c>
      <c r="C13" s="112" t="str">
        <f>Anexo_01!$D29</f>
        <v>DIRECTOR I.E.</v>
      </c>
      <c r="D13" s="127"/>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18"/>
      <c r="AP13" s="62"/>
      <c r="AQ13" s="62"/>
      <c r="AR13" s="62"/>
      <c r="AS13" s="131"/>
      <c r="AT13" s="134">
        <f t="shared" ref="AT13:AT62" si="0">SUM(D13:AS13)</f>
        <v>0</v>
      </c>
      <c r="AU13" s="252"/>
    </row>
    <row r="14" spans="1:47" s="51" customFormat="1" ht="13.5" customHeight="1" x14ac:dyDescent="0.2">
      <c r="A14" s="245"/>
      <c r="B14" s="56" t="s">
        <v>341</v>
      </c>
      <c r="C14" s="112" t="str">
        <f>Anexo_01!$B29</f>
        <v>CALDERON MUÑOZ, ALENA MONICA</v>
      </c>
      <c r="D14" s="127"/>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18"/>
      <c r="AP14" s="62"/>
      <c r="AQ14" s="62"/>
      <c r="AR14" s="62"/>
      <c r="AS14" s="131"/>
      <c r="AT14" s="134">
        <f t="shared" si="0"/>
        <v>0</v>
      </c>
      <c r="AU14" s="252"/>
    </row>
    <row r="15" spans="1:47" s="51" customFormat="1" ht="13.5" customHeight="1" x14ac:dyDescent="0.2">
      <c r="A15" s="245"/>
      <c r="B15" s="56" t="s">
        <v>336</v>
      </c>
      <c r="C15" s="112" t="str">
        <f>CONCATENATE("10",Anexo_01!$P29)</f>
        <v>1001323690</v>
      </c>
      <c r="D15" s="127"/>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18"/>
      <c r="AP15" s="62"/>
      <c r="AQ15" s="62"/>
      <c r="AR15" s="62"/>
      <c r="AS15" s="131"/>
      <c r="AT15" s="134">
        <f t="shared" si="0"/>
        <v>0</v>
      </c>
      <c r="AU15" s="252"/>
    </row>
    <row r="16" spans="1:47" s="51" customFormat="1" ht="13.5" customHeight="1" x14ac:dyDescent="0.2">
      <c r="A16" s="245"/>
      <c r="B16" s="56" t="s">
        <v>337</v>
      </c>
      <c r="C16" s="113">
        <f>Anexo_01!$F29</f>
        <v>0</v>
      </c>
      <c r="D16" s="127"/>
      <c r="E16" s="121">
        <v>30</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18"/>
      <c r="AP16" s="62"/>
      <c r="AQ16" s="62"/>
      <c r="AR16" s="62"/>
      <c r="AS16" s="131"/>
      <c r="AT16" s="134">
        <f t="shared" si="0"/>
        <v>30</v>
      </c>
      <c r="AU16" s="252"/>
    </row>
    <row r="17" spans="1:47" s="51" customFormat="1" ht="13.5" customHeight="1" x14ac:dyDescent="0.2">
      <c r="A17" s="245"/>
      <c r="B17" s="56" t="s">
        <v>338</v>
      </c>
      <c r="C17" s="112" t="str">
        <f>Anexo_01!$Q29</f>
        <v>5</v>
      </c>
      <c r="D17" s="127"/>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18"/>
      <c r="AP17" s="62"/>
      <c r="AQ17" s="62"/>
      <c r="AR17" s="62"/>
      <c r="AS17" s="131"/>
      <c r="AT17" s="134">
        <f t="shared" si="0"/>
        <v>0</v>
      </c>
      <c r="AU17" s="252"/>
    </row>
    <row r="18" spans="1:47" ht="13.5" customHeight="1" x14ac:dyDescent="0.3">
      <c r="A18" s="246"/>
      <c r="B18" s="136" t="s">
        <v>340</v>
      </c>
      <c r="C18" s="107"/>
      <c r="D18" s="129"/>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20"/>
      <c r="AP18" s="64"/>
      <c r="AQ18" s="64"/>
      <c r="AR18" s="64"/>
      <c r="AS18" s="132"/>
      <c r="AT18" s="135">
        <f t="shared" si="0"/>
        <v>0</v>
      </c>
      <c r="AU18" s="253"/>
    </row>
    <row r="19" spans="1:47" s="51" customFormat="1" ht="13.5" customHeight="1" x14ac:dyDescent="0.2">
      <c r="A19" s="244">
        <v>2</v>
      </c>
      <c r="B19" s="54" t="s">
        <v>334</v>
      </c>
      <c r="C19" s="116" t="str">
        <f>Anexo_01!$I30</f>
        <v>1191116411E3</v>
      </c>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19"/>
      <c r="AP19" s="60"/>
      <c r="AQ19" s="60"/>
      <c r="AR19" s="60"/>
      <c r="AS19" s="61"/>
      <c r="AT19" s="133">
        <f>SUM(D19:AS19)</f>
        <v>0</v>
      </c>
      <c r="AU19" s="247">
        <f>SUM(AT19:AT25)</f>
        <v>0</v>
      </c>
    </row>
    <row r="20" spans="1:47" s="51" customFormat="1" ht="13.5" customHeight="1" x14ac:dyDescent="0.2">
      <c r="A20" s="245"/>
      <c r="B20" s="56" t="s">
        <v>335</v>
      </c>
      <c r="C20" s="112" t="str">
        <f>Anexo_01!$D30</f>
        <v>PROFESOR</v>
      </c>
      <c r="D20" s="127"/>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18"/>
      <c r="AP20" s="62"/>
      <c r="AQ20" s="62"/>
      <c r="AR20" s="62"/>
      <c r="AS20" s="63"/>
      <c r="AT20" s="134">
        <f t="shared" si="0"/>
        <v>0</v>
      </c>
      <c r="AU20" s="248"/>
    </row>
    <row r="21" spans="1:47" s="51" customFormat="1" ht="13.5" customHeight="1" x14ac:dyDescent="0.2">
      <c r="A21" s="245"/>
      <c r="B21" s="56" t="s">
        <v>341</v>
      </c>
      <c r="C21" s="112" t="str">
        <f>Anexo_01!$B30</f>
        <v>PEREZ FLORES, LIDIA</v>
      </c>
      <c r="D21" s="127"/>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18"/>
      <c r="AP21" s="62"/>
      <c r="AQ21" s="62"/>
      <c r="AR21" s="62"/>
      <c r="AS21" s="63"/>
      <c r="AT21" s="134">
        <f t="shared" si="0"/>
        <v>0</v>
      </c>
      <c r="AU21" s="248"/>
    </row>
    <row r="22" spans="1:47" s="51" customFormat="1" ht="13.5" customHeight="1" x14ac:dyDescent="0.2">
      <c r="A22" s="245"/>
      <c r="B22" s="56" t="s">
        <v>336</v>
      </c>
      <c r="C22" s="112" t="str">
        <f>CONCATENATE("10",Anexo_01!$P30)</f>
        <v>1001326002</v>
      </c>
      <c r="D22" s="127"/>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18"/>
      <c r="AP22" s="62"/>
      <c r="AQ22" s="62"/>
      <c r="AR22" s="62"/>
      <c r="AS22" s="63"/>
      <c r="AT22" s="134">
        <f t="shared" si="0"/>
        <v>0</v>
      </c>
      <c r="AU22" s="248"/>
    </row>
    <row r="23" spans="1:47" s="51" customFormat="1" ht="13.5" customHeight="1" x14ac:dyDescent="0.2">
      <c r="A23" s="245"/>
      <c r="B23" s="56" t="s">
        <v>337</v>
      </c>
      <c r="C23" s="113">
        <f>Anexo_01!$F30</f>
        <v>0</v>
      </c>
      <c r="D23" s="127"/>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18"/>
      <c r="AP23" s="62"/>
      <c r="AQ23" s="62"/>
      <c r="AR23" s="62"/>
      <c r="AS23" s="63"/>
      <c r="AT23" s="134">
        <f t="shared" si="0"/>
        <v>0</v>
      </c>
      <c r="AU23" s="248"/>
    </row>
    <row r="24" spans="1:47" s="51" customFormat="1" ht="13.5" customHeight="1" x14ac:dyDescent="0.2">
      <c r="A24" s="245"/>
      <c r="B24" s="56" t="s">
        <v>338</v>
      </c>
      <c r="C24" s="112" t="str">
        <f>Anexo_01!$Q30</f>
        <v>2</v>
      </c>
      <c r="D24" s="127"/>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18"/>
      <c r="AP24" s="62"/>
      <c r="AQ24" s="62"/>
      <c r="AR24" s="62"/>
      <c r="AS24" s="63"/>
      <c r="AT24" s="134">
        <f t="shared" si="0"/>
        <v>0</v>
      </c>
      <c r="AU24" s="248"/>
    </row>
    <row r="25" spans="1:47" ht="13.5" customHeight="1" x14ac:dyDescent="0.3">
      <c r="A25" s="246"/>
      <c r="B25" s="136" t="s">
        <v>340</v>
      </c>
      <c r="C25" s="115"/>
      <c r="D25" s="129"/>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20"/>
      <c r="AP25" s="64"/>
      <c r="AQ25" s="64"/>
      <c r="AR25" s="64"/>
      <c r="AS25" s="65"/>
      <c r="AT25" s="135">
        <f t="shared" si="0"/>
        <v>0</v>
      </c>
      <c r="AU25" s="249"/>
    </row>
    <row r="26" spans="1:47" s="51" customFormat="1" ht="13.5" customHeight="1" x14ac:dyDescent="0.2">
      <c r="A26" s="244">
        <v>3</v>
      </c>
      <c r="B26" s="54" t="s">
        <v>334</v>
      </c>
      <c r="C26" s="117" t="str">
        <f>Anexo_01!$I31</f>
        <v>1191116411E3</v>
      </c>
      <c r="D26" s="177"/>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19"/>
      <c r="AP26" s="60"/>
      <c r="AQ26" s="60"/>
      <c r="AR26" s="60"/>
      <c r="AS26" s="61"/>
      <c r="AT26" s="133">
        <f>SUM(D26:AS26)</f>
        <v>0</v>
      </c>
      <c r="AU26" s="247">
        <f>SUM(AT26:AT32)</f>
        <v>0</v>
      </c>
    </row>
    <row r="27" spans="1:47" s="51" customFormat="1" ht="13.5" customHeight="1" x14ac:dyDescent="0.2">
      <c r="A27" s="245"/>
      <c r="B27" s="56" t="s">
        <v>335</v>
      </c>
      <c r="C27" s="112" t="str">
        <f>Anexo_01!$D31</f>
        <v>PROFESOR</v>
      </c>
      <c r="D27" s="127"/>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18"/>
      <c r="AP27" s="62"/>
      <c r="AQ27" s="62"/>
      <c r="AR27" s="62"/>
      <c r="AS27" s="63"/>
      <c r="AT27" s="134">
        <f t="shared" si="0"/>
        <v>0</v>
      </c>
      <c r="AU27" s="248"/>
    </row>
    <row r="28" spans="1:47" s="51" customFormat="1" ht="13.5" customHeight="1" x14ac:dyDescent="0.2">
      <c r="A28" s="245"/>
      <c r="B28" s="56" t="s">
        <v>341</v>
      </c>
      <c r="C28" s="112" t="str">
        <f>Anexo_01!$B31</f>
        <v>PEREZ FLORES, LIDIA</v>
      </c>
      <c r="D28" s="127"/>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18"/>
      <c r="AP28" s="62"/>
      <c r="AQ28" s="62"/>
      <c r="AR28" s="62"/>
      <c r="AS28" s="63"/>
      <c r="AT28" s="134">
        <f t="shared" si="0"/>
        <v>0</v>
      </c>
      <c r="AU28" s="248"/>
    </row>
    <row r="29" spans="1:47" s="51" customFormat="1" ht="13.5" customHeight="1" x14ac:dyDescent="0.2">
      <c r="A29" s="245"/>
      <c r="B29" s="56" t="s">
        <v>336</v>
      </c>
      <c r="C29" s="112" t="str">
        <f>CONCATENATE("10",Anexo_01!$P31)</f>
        <v>1001326002</v>
      </c>
      <c r="D29" s="127"/>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18"/>
      <c r="AP29" s="62"/>
      <c r="AQ29" s="62"/>
      <c r="AR29" s="62"/>
      <c r="AS29" s="63"/>
      <c r="AT29" s="134">
        <f t="shared" si="0"/>
        <v>0</v>
      </c>
      <c r="AU29" s="248"/>
    </row>
    <row r="30" spans="1:47" s="51" customFormat="1" ht="13.5" customHeight="1" x14ac:dyDescent="0.2">
      <c r="A30" s="245"/>
      <c r="B30" s="56" t="s">
        <v>337</v>
      </c>
      <c r="C30" s="113">
        <f>Anexo_01!$F47</f>
        <v>0</v>
      </c>
      <c r="D30" s="127"/>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18"/>
      <c r="AP30" s="62"/>
      <c r="AQ30" s="62"/>
      <c r="AR30" s="62"/>
      <c r="AS30" s="63"/>
      <c r="AT30" s="134">
        <f t="shared" si="0"/>
        <v>0</v>
      </c>
      <c r="AU30" s="248"/>
    </row>
    <row r="31" spans="1:47" s="51" customFormat="1" ht="13.5" customHeight="1" x14ac:dyDescent="0.2">
      <c r="A31" s="245"/>
      <c r="B31" s="56" t="s">
        <v>338</v>
      </c>
      <c r="C31" s="112" t="str">
        <f>Anexo_01!$Q31</f>
        <v>2</v>
      </c>
      <c r="D31" s="127"/>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18"/>
      <c r="AP31" s="62"/>
      <c r="AQ31" s="62"/>
      <c r="AR31" s="62"/>
      <c r="AS31" s="63"/>
      <c r="AT31" s="134">
        <f t="shared" si="0"/>
        <v>0</v>
      </c>
      <c r="AU31" s="248"/>
    </row>
    <row r="32" spans="1:47" ht="13.5" customHeight="1" x14ac:dyDescent="0.3">
      <c r="A32" s="246"/>
      <c r="B32" s="58" t="s">
        <v>407</v>
      </c>
      <c r="C32" s="115"/>
      <c r="D32" s="12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20"/>
      <c r="AP32" s="64"/>
      <c r="AQ32" s="64"/>
      <c r="AR32" s="64"/>
      <c r="AS32" s="65"/>
      <c r="AT32" s="135">
        <f t="shared" si="0"/>
        <v>0</v>
      </c>
      <c r="AU32" s="249"/>
    </row>
    <row r="33" spans="1:47" s="51" customFormat="1" ht="13.5" customHeight="1" x14ac:dyDescent="0.2">
      <c r="A33" s="244">
        <v>4</v>
      </c>
      <c r="B33" s="54" t="s">
        <v>334</v>
      </c>
      <c r="C33" s="117">
        <f>Anexo_01!$I32</f>
        <v>0</v>
      </c>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19"/>
      <c r="AP33" s="60"/>
      <c r="AQ33" s="60"/>
      <c r="AR33" s="60"/>
      <c r="AS33" s="61"/>
      <c r="AT33" s="133">
        <f>SUM(D33:AS33)</f>
        <v>0</v>
      </c>
      <c r="AU33" s="247">
        <f>SUM(AT33:AT39)</f>
        <v>0</v>
      </c>
    </row>
    <row r="34" spans="1:47" s="51" customFormat="1" ht="13.5" customHeight="1" x14ac:dyDescent="0.2">
      <c r="A34" s="245"/>
      <c r="B34" s="56" t="s">
        <v>335</v>
      </c>
      <c r="C34" s="112" t="str">
        <f>Anexo_01!$D32</f>
        <v/>
      </c>
      <c r="D34" s="127"/>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18"/>
      <c r="AP34" s="62"/>
      <c r="AQ34" s="62"/>
      <c r="AR34" s="62"/>
      <c r="AS34" s="63"/>
      <c r="AT34" s="134">
        <f t="shared" si="0"/>
        <v>0</v>
      </c>
      <c r="AU34" s="248"/>
    </row>
    <row r="35" spans="1:47" s="51" customFormat="1" ht="13.5" customHeight="1" x14ac:dyDescent="0.2">
      <c r="A35" s="245"/>
      <c r="B35" s="56" t="s">
        <v>341</v>
      </c>
      <c r="C35" s="112" t="str">
        <f>Anexo_01!$B32</f>
        <v/>
      </c>
      <c r="D35" s="127"/>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18"/>
      <c r="AP35" s="62"/>
      <c r="AQ35" s="62"/>
      <c r="AR35" s="62"/>
      <c r="AS35" s="63"/>
      <c r="AT35" s="134">
        <f t="shared" si="0"/>
        <v>0</v>
      </c>
      <c r="AU35" s="248"/>
    </row>
    <row r="36" spans="1:47" s="51" customFormat="1" ht="13.5" customHeight="1" x14ac:dyDescent="0.2">
      <c r="A36" s="245"/>
      <c r="B36" s="56" t="s">
        <v>336</v>
      </c>
      <c r="C36" s="112" t="str">
        <f>CONCATENATE("10",Anexo_01!$P32)</f>
        <v>10</v>
      </c>
      <c r="D36" s="127"/>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18"/>
      <c r="AP36" s="62"/>
      <c r="AQ36" s="62"/>
      <c r="AR36" s="62"/>
      <c r="AS36" s="63"/>
      <c r="AT36" s="134">
        <f t="shared" si="0"/>
        <v>0</v>
      </c>
      <c r="AU36" s="248"/>
    </row>
    <row r="37" spans="1:47" s="51" customFormat="1" ht="13.5" customHeight="1" x14ac:dyDescent="0.2">
      <c r="A37" s="245"/>
      <c r="B37" s="56" t="s">
        <v>337</v>
      </c>
      <c r="C37" s="113">
        <f>Anexo_01!$F32</f>
        <v>0</v>
      </c>
      <c r="D37" s="127"/>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18"/>
      <c r="AP37" s="62"/>
      <c r="AQ37" s="62"/>
      <c r="AR37" s="62"/>
      <c r="AS37" s="63"/>
      <c r="AT37" s="134">
        <f t="shared" si="0"/>
        <v>0</v>
      </c>
      <c r="AU37" s="248"/>
    </row>
    <row r="38" spans="1:47" s="51" customFormat="1" ht="13.5" customHeight="1" x14ac:dyDescent="0.2">
      <c r="A38" s="245"/>
      <c r="B38" s="56" t="s">
        <v>338</v>
      </c>
      <c r="C38" s="112" t="str">
        <f>Anexo_01!$Q32</f>
        <v/>
      </c>
      <c r="D38" s="127"/>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18"/>
      <c r="AP38" s="62"/>
      <c r="AQ38" s="62"/>
      <c r="AR38" s="62"/>
      <c r="AS38" s="63"/>
      <c r="AT38" s="134">
        <f t="shared" si="0"/>
        <v>0</v>
      </c>
      <c r="AU38" s="248"/>
    </row>
    <row r="39" spans="1:47" ht="13.5" customHeight="1" x14ac:dyDescent="0.3">
      <c r="A39" s="246"/>
      <c r="B39" s="136" t="s">
        <v>340</v>
      </c>
      <c r="C39" s="115"/>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20"/>
      <c r="AP39" s="64"/>
      <c r="AQ39" s="64"/>
      <c r="AR39" s="64"/>
      <c r="AS39" s="65"/>
      <c r="AT39" s="135">
        <f t="shared" si="0"/>
        <v>0</v>
      </c>
      <c r="AU39" s="249"/>
    </row>
    <row r="40" spans="1:47" s="51" customFormat="1" ht="13.5" customHeight="1" x14ac:dyDescent="0.2">
      <c r="A40" s="244">
        <v>5</v>
      </c>
      <c r="B40" s="54" t="s">
        <v>334</v>
      </c>
      <c r="C40" s="117">
        <f>Anexo_01!$I33</f>
        <v>0</v>
      </c>
      <c r="D40" s="177"/>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19"/>
      <c r="AP40" s="60"/>
      <c r="AQ40" s="60"/>
      <c r="AR40" s="60"/>
      <c r="AS40" s="61"/>
      <c r="AT40" s="133">
        <f>SUM(D40:AS40)</f>
        <v>0</v>
      </c>
      <c r="AU40" s="247">
        <f>SUM(AT40:AT46)</f>
        <v>0</v>
      </c>
    </row>
    <row r="41" spans="1:47" s="51" customFormat="1" ht="13.5" customHeight="1" x14ac:dyDescent="0.2">
      <c r="A41" s="245"/>
      <c r="B41" s="56" t="s">
        <v>335</v>
      </c>
      <c r="C41" s="112" t="str">
        <f>Anexo_01!$D33</f>
        <v/>
      </c>
      <c r="D41" s="127"/>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18"/>
      <c r="AP41" s="62"/>
      <c r="AQ41" s="62"/>
      <c r="AR41" s="62"/>
      <c r="AS41" s="63"/>
      <c r="AT41" s="134">
        <f t="shared" si="0"/>
        <v>0</v>
      </c>
      <c r="AU41" s="248"/>
    </row>
    <row r="42" spans="1:47" s="51" customFormat="1" ht="13.5" customHeight="1" x14ac:dyDescent="0.2">
      <c r="A42" s="245"/>
      <c r="B42" s="56" t="s">
        <v>341</v>
      </c>
      <c r="C42" s="112" t="str">
        <f>Anexo_01!$B33</f>
        <v/>
      </c>
      <c r="D42" s="127"/>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18"/>
      <c r="AP42" s="62"/>
      <c r="AQ42" s="62"/>
      <c r="AR42" s="62"/>
      <c r="AS42" s="63"/>
      <c r="AT42" s="134">
        <f t="shared" si="0"/>
        <v>0</v>
      </c>
      <c r="AU42" s="248"/>
    </row>
    <row r="43" spans="1:47" s="51" customFormat="1" ht="13.5" customHeight="1" x14ac:dyDescent="0.2">
      <c r="A43" s="245"/>
      <c r="B43" s="56" t="s">
        <v>336</v>
      </c>
      <c r="C43" s="112" t="str">
        <f>CONCATENATE("10",Anexo_01!$P33)</f>
        <v>10</v>
      </c>
      <c r="D43" s="127"/>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18"/>
      <c r="AP43" s="62"/>
      <c r="AQ43" s="62"/>
      <c r="AR43" s="62"/>
      <c r="AS43" s="63"/>
      <c r="AT43" s="134">
        <f t="shared" si="0"/>
        <v>0</v>
      </c>
      <c r="AU43" s="248"/>
    </row>
    <row r="44" spans="1:47" s="51" customFormat="1" ht="13.5" customHeight="1" x14ac:dyDescent="0.2">
      <c r="A44" s="245"/>
      <c r="B44" s="56" t="s">
        <v>337</v>
      </c>
      <c r="C44" s="113">
        <f>Anexo_01!$F33</f>
        <v>0</v>
      </c>
      <c r="D44" s="127"/>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18"/>
      <c r="AP44" s="62"/>
      <c r="AQ44" s="62"/>
      <c r="AR44" s="62"/>
      <c r="AS44" s="63"/>
      <c r="AT44" s="134">
        <f t="shared" si="0"/>
        <v>0</v>
      </c>
      <c r="AU44" s="248"/>
    </row>
    <row r="45" spans="1:47" s="51" customFormat="1" ht="13.5" customHeight="1" x14ac:dyDescent="0.2">
      <c r="A45" s="245"/>
      <c r="B45" s="56" t="s">
        <v>338</v>
      </c>
      <c r="C45" s="112" t="str">
        <f>Anexo_01!$Q33</f>
        <v/>
      </c>
      <c r="D45" s="127"/>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18"/>
      <c r="AP45" s="62"/>
      <c r="AQ45" s="62"/>
      <c r="AR45" s="62"/>
      <c r="AS45" s="63"/>
      <c r="AT45" s="134">
        <f t="shared" si="0"/>
        <v>0</v>
      </c>
      <c r="AU45" s="248"/>
    </row>
    <row r="46" spans="1:47" ht="13.5" customHeight="1" x14ac:dyDescent="0.3">
      <c r="A46" s="246"/>
      <c r="B46" s="136" t="s">
        <v>340</v>
      </c>
      <c r="C46" s="115"/>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20"/>
      <c r="AP46" s="64"/>
      <c r="AQ46" s="64"/>
      <c r="AR46" s="64"/>
      <c r="AS46" s="65"/>
      <c r="AT46" s="135">
        <f t="shared" si="0"/>
        <v>0</v>
      </c>
      <c r="AU46" s="249"/>
    </row>
    <row r="47" spans="1:47" s="51" customFormat="1" ht="13.5" customHeight="1" x14ac:dyDescent="0.2">
      <c r="A47" s="244">
        <v>6</v>
      </c>
      <c r="B47" s="54" t="s">
        <v>334</v>
      </c>
      <c r="C47" s="117">
        <f>Anexo_01!$I34</f>
        <v>0</v>
      </c>
      <c r="D47" s="177"/>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19"/>
      <c r="AP47" s="60"/>
      <c r="AQ47" s="60"/>
      <c r="AR47" s="60"/>
      <c r="AS47" s="61"/>
      <c r="AT47" s="133">
        <f>SUM(D47:AS47)</f>
        <v>0</v>
      </c>
      <c r="AU47" s="247">
        <f>SUM(AT47:AT53)</f>
        <v>0</v>
      </c>
    </row>
    <row r="48" spans="1:47" s="51" customFormat="1" ht="13.5" customHeight="1" x14ac:dyDescent="0.2">
      <c r="A48" s="245"/>
      <c r="B48" s="56" t="s">
        <v>335</v>
      </c>
      <c r="C48" s="112" t="str">
        <f>Anexo_01!$D34</f>
        <v/>
      </c>
      <c r="D48" s="127"/>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18"/>
      <c r="AP48" s="62"/>
      <c r="AQ48" s="62"/>
      <c r="AR48" s="62"/>
      <c r="AS48" s="63"/>
      <c r="AT48" s="134">
        <f t="shared" si="0"/>
        <v>0</v>
      </c>
      <c r="AU48" s="248"/>
    </row>
    <row r="49" spans="1:47" s="51" customFormat="1" ht="13.5" customHeight="1" x14ac:dyDescent="0.2">
      <c r="A49" s="245"/>
      <c r="B49" s="56" t="s">
        <v>341</v>
      </c>
      <c r="C49" s="112" t="str">
        <f>Anexo_01!$B34</f>
        <v/>
      </c>
      <c r="D49" s="127"/>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18"/>
      <c r="AP49" s="62"/>
      <c r="AQ49" s="62"/>
      <c r="AR49" s="62"/>
      <c r="AS49" s="63"/>
      <c r="AT49" s="134">
        <f t="shared" si="0"/>
        <v>0</v>
      </c>
      <c r="AU49" s="248"/>
    </row>
    <row r="50" spans="1:47" s="51" customFormat="1" ht="13.5" customHeight="1" x14ac:dyDescent="0.2">
      <c r="A50" s="245"/>
      <c r="B50" s="56" t="s">
        <v>336</v>
      </c>
      <c r="C50" s="112" t="str">
        <f>CONCATENATE("10",Anexo_01!$P34)</f>
        <v>10</v>
      </c>
      <c r="D50" s="127"/>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18"/>
      <c r="AP50" s="62"/>
      <c r="AQ50" s="62"/>
      <c r="AR50" s="62"/>
      <c r="AS50" s="63"/>
      <c r="AT50" s="134">
        <f t="shared" si="0"/>
        <v>0</v>
      </c>
      <c r="AU50" s="248"/>
    </row>
    <row r="51" spans="1:47" s="51" customFormat="1" ht="13.5" customHeight="1" x14ac:dyDescent="0.2">
      <c r="A51" s="245"/>
      <c r="B51" s="56" t="s">
        <v>337</v>
      </c>
      <c r="C51" s="113">
        <f>Anexo_01!$F34</f>
        <v>0</v>
      </c>
      <c r="D51" s="127"/>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18"/>
      <c r="AP51" s="62"/>
      <c r="AQ51" s="62"/>
      <c r="AR51" s="62"/>
      <c r="AS51" s="63"/>
      <c r="AT51" s="134">
        <f t="shared" si="0"/>
        <v>0</v>
      </c>
      <c r="AU51" s="248"/>
    </row>
    <row r="52" spans="1:47" s="51" customFormat="1" ht="13.5" customHeight="1" x14ac:dyDescent="0.2">
      <c r="A52" s="245"/>
      <c r="B52" s="56" t="s">
        <v>338</v>
      </c>
      <c r="C52" s="112" t="str">
        <f>Anexo_01!$Q34</f>
        <v/>
      </c>
      <c r="D52" s="127"/>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18"/>
      <c r="AP52" s="62"/>
      <c r="AQ52" s="62"/>
      <c r="AR52" s="62"/>
      <c r="AS52" s="63"/>
      <c r="AT52" s="134">
        <f t="shared" si="0"/>
        <v>0</v>
      </c>
      <c r="AU52" s="248"/>
    </row>
    <row r="53" spans="1:47" ht="13.5" customHeight="1" x14ac:dyDescent="0.3">
      <c r="A53" s="246"/>
      <c r="B53" s="136" t="s">
        <v>340</v>
      </c>
      <c r="C53" s="115"/>
      <c r="D53" s="129"/>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20"/>
      <c r="AP53" s="64"/>
      <c r="AQ53" s="64"/>
      <c r="AR53" s="64"/>
      <c r="AS53" s="65"/>
      <c r="AT53" s="135">
        <f t="shared" si="0"/>
        <v>0</v>
      </c>
      <c r="AU53" s="249"/>
    </row>
    <row r="54" spans="1:47" s="51" customFormat="1" ht="13.5" customHeight="1" x14ac:dyDescent="0.2">
      <c r="A54" s="244">
        <v>7</v>
      </c>
      <c r="B54" s="54" t="s">
        <v>334</v>
      </c>
      <c r="C54" s="117">
        <f>Anexo_01!$I35</f>
        <v>0</v>
      </c>
      <c r="D54" s="177"/>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19"/>
      <c r="AP54" s="60"/>
      <c r="AQ54" s="60"/>
      <c r="AR54" s="60"/>
      <c r="AS54" s="61"/>
      <c r="AT54" s="133">
        <f>SUM(D54:AS54)</f>
        <v>0</v>
      </c>
      <c r="AU54" s="247">
        <f>SUM(AT54:AT60)</f>
        <v>0</v>
      </c>
    </row>
    <row r="55" spans="1:47" s="51" customFormat="1" ht="13.5" customHeight="1" x14ac:dyDescent="0.2">
      <c r="A55" s="245"/>
      <c r="B55" s="56" t="s">
        <v>335</v>
      </c>
      <c r="C55" s="112" t="str">
        <f>Anexo_01!$D35</f>
        <v/>
      </c>
      <c r="D55" s="127"/>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18"/>
      <c r="AP55" s="62"/>
      <c r="AQ55" s="62"/>
      <c r="AR55" s="62"/>
      <c r="AS55" s="63"/>
      <c r="AT55" s="134">
        <f t="shared" si="0"/>
        <v>0</v>
      </c>
      <c r="AU55" s="248"/>
    </row>
    <row r="56" spans="1:47" s="51" customFormat="1" ht="13.5" customHeight="1" x14ac:dyDescent="0.2">
      <c r="A56" s="245"/>
      <c r="B56" s="56" t="s">
        <v>341</v>
      </c>
      <c r="C56" s="112" t="str">
        <f>Anexo_01!$B35</f>
        <v/>
      </c>
      <c r="D56" s="127"/>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18"/>
      <c r="AP56" s="62"/>
      <c r="AQ56" s="62"/>
      <c r="AR56" s="62"/>
      <c r="AS56" s="63"/>
      <c r="AT56" s="134">
        <f t="shared" si="0"/>
        <v>0</v>
      </c>
      <c r="AU56" s="248"/>
    </row>
    <row r="57" spans="1:47" s="51" customFormat="1" ht="13.5" customHeight="1" x14ac:dyDescent="0.2">
      <c r="A57" s="245"/>
      <c r="B57" s="56" t="s">
        <v>336</v>
      </c>
      <c r="C57" s="112" t="str">
        <f>CONCATENATE("10",Anexo_01!$P35)</f>
        <v>10</v>
      </c>
      <c r="D57" s="127"/>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18"/>
      <c r="AP57" s="62"/>
      <c r="AQ57" s="62"/>
      <c r="AR57" s="62"/>
      <c r="AS57" s="63"/>
      <c r="AT57" s="134">
        <f t="shared" si="0"/>
        <v>0</v>
      </c>
      <c r="AU57" s="248"/>
    </row>
    <row r="58" spans="1:47" s="51" customFormat="1" ht="13.5" customHeight="1" x14ac:dyDescent="0.2">
      <c r="A58" s="245"/>
      <c r="B58" s="56" t="s">
        <v>337</v>
      </c>
      <c r="C58" s="113">
        <f>Anexo_01!$F35</f>
        <v>0</v>
      </c>
      <c r="D58" s="127"/>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18"/>
      <c r="AP58" s="62"/>
      <c r="AQ58" s="62"/>
      <c r="AR58" s="62"/>
      <c r="AS58" s="63"/>
      <c r="AT58" s="134">
        <f t="shared" si="0"/>
        <v>0</v>
      </c>
      <c r="AU58" s="248"/>
    </row>
    <row r="59" spans="1:47" s="51" customFormat="1" ht="13.5" customHeight="1" x14ac:dyDescent="0.2">
      <c r="A59" s="245"/>
      <c r="B59" s="56" t="s">
        <v>338</v>
      </c>
      <c r="C59" s="112" t="str">
        <f>Anexo_01!$Q35</f>
        <v/>
      </c>
      <c r="D59" s="127"/>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18"/>
      <c r="AP59" s="62"/>
      <c r="AQ59" s="62"/>
      <c r="AR59" s="62"/>
      <c r="AS59" s="63"/>
      <c r="AT59" s="134">
        <f t="shared" si="0"/>
        <v>0</v>
      </c>
      <c r="AU59" s="248"/>
    </row>
    <row r="60" spans="1:47" ht="13.5" customHeight="1" x14ac:dyDescent="0.3">
      <c r="A60" s="246"/>
      <c r="B60" s="136" t="s">
        <v>340</v>
      </c>
      <c r="C60" s="115"/>
      <c r="D60" s="129"/>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20"/>
      <c r="AP60" s="64"/>
      <c r="AQ60" s="64"/>
      <c r="AR60" s="64"/>
      <c r="AS60" s="65"/>
      <c r="AT60" s="135">
        <f t="shared" si="0"/>
        <v>0</v>
      </c>
      <c r="AU60" s="249"/>
    </row>
    <row r="61" spans="1:47" s="51" customFormat="1" ht="13.5" customHeight="1" x14ac:dyDescent="0.2">
      <c r="A61" s="244">
        <v>8</v>
      </c>
      <c r="B61" s="54" t="s">
        <v>334</v>
      </c>
      <c r="C61" s="117">
        <f>Anexo_01!$I36</f>
        <v>0</v>
      </c>
      <c r="D61" s="177"/>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19"/>
      <c r="AP61" s="60"/>
      <c r="AQ61" s="60"/>
      <c r="AR61" s="60"/>
      <c r="AS61" s="61"/>
      <c r="AT61" s="133">
        <f>SUM(D61:AS61)</f>
        <v>0</v>
      </c>
      <c r="AU61" s="247">
        <f>SUM(AT61:AT67)</f>
        <v>0</v>
      </c>
    </row>
    <row r="62" spans="1:47" s="51" customFormat="1" ht="13.5" customHeight="1" x14ac:dyDescent="0.2">
      <c r="A62" s="245"/>
      <c r="B62" s="56" t="s">
        <v>335</v>
      </c>
      <c r="C62" s="112" t="str">
        <f>Anexo_01!$D36</f>
        <v/>
      </c>
      <c r="D62" s="127"/>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18"/>
      <c r="AP62" s="62"/>
      <c r="AQ62" s="62"/>
      <c r="AR62" s="62"/>
      <c r="AS62" s="63"/>
      <c r="AT62" s="134">
        <f t="shared" si="0"/>
        <v>0</v>
      </c>
      <c r="AU62" s="248"/>
    </row>
    <row r="63" spans="1:47" s="51" customFormat="1" ht="13.5" customHeight="1" x14ac:dyDescent="0.2">
      <c r="A63" s="245"/>
      <c r="B63" s="56" t="s">
        <v>341</v>
      </c>
      <c r="C63" s="112" t="str">
        <f>Anexo_01!$B36</f>
        <v/>
      </c>
      <c r="D63" s="127"/>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18"/>
      <c r="AP63" s="62"/>
      <c r="AQ63" s="62"/>
      <c r="AR63" s="62"/>
      <c r="AS63" s="63"/>
      <c r="AT63" s="134">
        <f t="shared" ref="AT63:AT67" si="1">SUM(D63:AS63)</f>
        <v>0</v>
      </c>
      <c r="AU63" s="248"/>
    </row>
    <row r="64" spans="1:47" s="51" customFormat="1" ht="13.5" customHeight="1" x14ac:dyDescent="0.2">
      <c r="A64" s="245"/>
      <c r="B64" s="56" t="s">
        <v>336</v>
      </c>
      <c r="C64" s="112" t="str">
        <f>CONCATENATE("10",Anexo_01!$P36)</f>
        <v>10</v>
      </c>
      <c r="D64" s="127"/>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18"/>
      <c r="AP64" s="62"/>
      <c r="AQ64" s="62"/>
      <c r="AR64" s="62"/>
      <c r="AS64" s="63"/>
      <c r="AT64" s="134">
        <f t="shared" si="1"/>
        <v>0</v>
      </c>
      <c r="AU64" s="248"/>
    </row>
    <row r="65" spans="1:47" s="51" customFormat="1" ht="13.5" customHeight="1" x14ac:dyDescent="0.2">
      <c r="A65" s="245"/>
      <c r="B65" s="56" t="s">
        <v>337</v>
      </c>
      <c r="C65" s="113">
        <f>Anexo_01!$F36</f>
        <v>0</v>
      </c>
      <c r="D65" s="127"/>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18"/>
      <c r="AP65" s="62"/>
      <c r="AQ65" s="62"/>
      <c r="AR65" s="62"/>
      <c r="AS65" s="63"/>
      <c r="AT65" s="134">
        <f t="shared" si="1"/>
        <v>0</v>
      </c>
      <c r="AU65" s="248"/>
    </row>
    <row r="66" spans="1:47" s="51" customFormat="1" ht="13.5" customHeight="1" x14ac:dyDescent="0.2">
      <c r="A66" s="245"/>
      <c r="B66" s="56" t="s">
        <v>338</v>
      </c>
      <c r="C66" s="112" t="str">
        <f>Anexo_01!$Q36</f>
        <v/>
      </c>
      <c r="D66" s="127"/>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18"/>
      <c r="AP66" s="62"/>
      <c r="AQ66" s="62"/>
      <c r="AR66" s="62"/>
      <c r="AS66" s="63"/>
      <c r="AT66" s="134">
        <f t="shared" si="1"/>
        <v>0</v>
      </c>
      <c r="AU66" s="248"/>
    </row>
    <row r="67" spans="1:47" ht="13.5" customHeight="1" x14ac:dyDescent="0.3">
      <c r="A67" s="246"/>
      <c r="B67" s="136" t="s">
        <v>340</v>
      </c>
      <c r="C67" s="115"/>
      <c r="D67" s="129"/>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20"/>
      <c r="AP67" s="64"/>
      <c r="AQ67" s="64"/>
      <c r="AR67" s="64"/>
      <c r="AS67" s="65"/>
      <c r="AT67" s="135">
        <f t="shared" si="1"/>
        <v>0</v>
      </c>
      <c r="AU67" s="249"/>
    </row>
    <row r="68" spans="1:47" s="51" customFormat="1" ht="13.5" customHeight="1" x14ac:dyDescent="0.2">
      <c r="A68" s="244">
        <v>9</v>
      </c>
      <c r="B68" s="54" t="s">
        <v>334</v>
      </c>
      <c r="C68" s="117">
        <f>Anexo_01!$I37</f>
        <v>0</v>
      </c>
      <c r="D68" s="177"/>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19"/>
      <c r="AP68" s="60"/>
      <c r="AQ68" s="60"/>
      <c r="AR68" s="60"/>
      <c r="AS68" s="61"/>
      <c r="AT68" s="133">
        <f>SUM(D68:AS68)</f>
        <v>0</v>
      </c>
      <c r="AU68" s="247">
        <f>SUM(AT68:AT74)</f>
        <v>0</v>
      </c>
    </row>
    <row r="69" spans="1:47" s="51" customFormat="1" ht="13.5" customHeight="1" x14ac:dyDescent="0.2">
      <c r="A69" s="245"/>
      <c r="B69" s="56" t="s">
        <v>335</v>
      </c>
      <c r="C69" s="112" t="str">
        <f>Anexo_01!$D37</f>
        <v/>
      </c>
      <c r="D69" s="127"/>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18"/>
      <c r="AP69" s="62"/>
      <c r="AQ69" s="62"/>
      <c r="AR69" s="62"/>
      <c r="AS69" s="63"/>
      <c r="AT69" s="134">
        <f t="shared" ref="AT69:AT74" si="2">SUM(D69:AS69)</f>
        <v>0</v>
      </c>
      <c r="AU69" s="248"/>
    </row>
    <row r="70" spans="1:47" s="51" customFormat="1" ht="13.5" customHeight="1" x14ac:dyDescent="0.2">
      <c r="A70" s="245"/>
      <c r="B70" s="56" t="s">
        <v>341</v>
      </c>
      <c r="C70" s="112" t="str">
        <f>Anexo_01!$B37</f>
        <v/>
      </c>
      <c r="D70" s="127"/>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18"/>
      <c r="AP70" s="62"/>
      <c r="AQ70" s="62"/>
      <c r="AR70" s="62"/>
      <c r="AS70" s="63"/>
      <c r="AT70" s="134">
        <f t="shared" si="2"/>
        <v>0</v>
      </c>
      <c r="AU70" s="248"/>
    </row>
    <row r="71" spans="1:47" s="51" customFormat="1" ht="13.5" customHeight="1" x14ac:dyDescent="0.2">
      <c r="A71" s="245"/>
      <c r="B71" s="56" t="s">
        <v>336</v>
      </c>
      <c r="C71" s="112" t="str">
        <f>CONCATENATE("10",Anexo_01!$P37)</f>
        <v>10</v>
      </c>
      <c r="D71" s="127"/>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18"/>
      <c r="AP71" s="62"/>
      <c r="AQ71" s="62"/>
      <c r="AR71" s="62"/>
      <c r="AS71" s="63"/>
      <c r="AT71" s="134">
        <f t="shared" si="2"/>
        <v>0</v>
      </c>
      <c r="AU71" s="248"/>
    </row>
    <row r="72" spans="1:47" s="51" customFormat="1" ht="13.5" customHeight="1" x14ac:dyDescent="0.2">
      <c r="A72" s="245"/>
      <c r="B72" s="56" t="s">
        <v>337</v>
      </c>
      <c r="C72" s="113">
        <f>Anexo_01!$F37</f>
        <v>0</v>
      </c>
      <c r="D72" s="127"/>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18"/>
      <c r="AP72" s="62"/>
      <c r="AQ72" s="62"/>
      <c r="AR72" s="62"/>
      <c r="AS72" s="63"/>
      <c r="AT72" s="134">
        <f t="shared" si="2"/>
        <v>0</v>
      </c>
      <c r="AU72" s="248"/>
    </row>
    <row r="73" spans="1:47" s="51" customFormat="1" ht="13.5" customHeight="1" x14ac:dyDescent="0.2">
      <c r="A73" s="245"/>
      <c r="B73" s="56" t="s">
        <v>338</v>
      </c>
      <c r="C73" s="112" t="str">
        <f>Anexo_01!$Q37</f>
        <v/>
      </c>
      <c r="D73" s="127"/>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18"/>
      <c r="AP73" s="62"/>
      <c r="AQ73" s="62"/>
      <c r="AR73" s="62"/>
      <c r="AS73" s="63"/>
      <c r="AT73" s="134">
        <f t="shared" si="2"/>
        <v>0</v>
      </c>
      <c r="AU73" s="248"/>
    </row>
    <row r="74" spans="1:47" ht="13.5" customHeight="1" x14ac:dyDescent="0.3">
      <c r="A74" s="246"/>
      <c r="B74" s="136" t="s">
        <v>340</v>
      </c>
      <c r="C74" s="115"/>
      <c r="D74" s="129"/>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20"/>
      <c r="AP74" s="64"/>
      <c r="AQ74" s="64"/>
      <c r="AR74" s="64"/>
      <c r="AS74" s="65"/>
      <c r="AT74" s="135">
        <f t="shared" si="2"/>
        <v>0</v>
      </c>
      <c r="AU74" s="249"/>
    </row>
    <row r="75" spans="1:47" s="51" customFormat="1" ht="13.5" customHeight="1" x14ac:dyDescent="0.2">
      <c r="A75" s="244">
        <v>10</v>
      </c>
      <c r="B75" s="54" t="s">
        <v>334</v>
      </c>
      <c r="C75" s="117">
        <f>Anexo_01!$I38</f>
        <v>0</v>
      </c>
      <c r="D75" s="177"/>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19"/>
      <c r="AP75" s="60"/>
      <c r="AQ75" s="60"/>
      <c r="AR75" s="60"/>
      <c r="AS75" s="61"/>
      <c r="AT75" s="133">
        <f>SUM(D75:AS75)</f>
        <v>0</v>
      </c>
      <c r="AU75" s="247">
        <f>SUM(AT75:AT81)</f>
        <v>0</v>
      </c>
    </row>
    <row r="76" spans="1:47" s="51" customFormat="1" ht="13.5" customHeight="1" x14ac:dyDescent="0.2">
      <c r="A76" s="245"/>
      <c r="B76" s="56" t="s">
        <v>335</v>
      </c>
      <c r="C76" s="112" t="str">
        <f>Anexo_01!$D38</f>
        <v/>
      </c>
      <c r="D76" s="127"/>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18"/>
      <c r="AP76" s="62"/>
      <c r="AQ76" s="62"/>
      <c r="AR76" s="62"/>
      <c r="AS76" s="63"/>
      <c r="AT76" s="134">
        <f t="shared" ref="AT76:AT139" si="3">SUM(D76:AS76)</f>
        <v>0</v>
      </c>
      <c r="AU76" s="248"/>
    </row>
    <row r="77" spans="1:47" s="51" customFormat="1" ht="13.5" customHeight="1" x14ac:dyDescent="0.2">
      <c r="A77" s="245"/>
      <c r="B77" s="56" t="s">
        <v>341</v>
      </c>
      <c r="C77" s="112" t="str">
        <f>Anexo_01!$B38</f>
        <v/>
      </c>
      <c r="D77" s="127"/>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18"/>
      <c r="AP77" s="62"/>
      <c r="AQ77" s="62"/>
      <c r="AR77" s="62"/>
      <c r="AS77" s="63"/>
      <c r="AT77" s="134">
        <f t="shared" si="3"/>
        <v>0</v>
      </c>
      <c r="AU77" s="248"/>
    </row>
    <row r="78" spans="1:47" s="51" customFormat="1" ht="13.5" customHeight="1" x14ac:dyDescent="0.2">
      <c r="A78" s="245"/>
      <c r="B78" s="56" t="s">
        <v>336</v>
      </c>
      <c r="C78" s="112" t="str">
        <f>CONCATENATE("10",Anexo_01!$P38)</f>
        <v>10</v>
      </c>
      <c r="D78" s="127"/>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18"/>
      <c r="AP78" s="62"/>
      <c r="AQ78" s="62"/>
      <c r="AR78" s="62"/>
      <c r="AS78" s="63"/>
      <c r="AT78" s="134">
        <f t="shared" si="3"/>
        <v>0</v>
      </c>
      <c r="AU78" s="248"/>
    </row>
    <row r="79" spans="1:47" s="51" customFormat="1" ht="13.5" customHeight="1" x14ac:dyDescent="0.2">
      <c r="A79" s="245"/>
      <c r="B79" s="56" t="s">
        <v>337</v>
      </c>
      <c r="C79" s="113">
        <f>Anexo_01!$F38</f>
        <v>0</v>
      </c>
      <c r="D79" s="127"/>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18"/>
      <c r="AP79" s="62"/>
      <c r="AQ79" s="62"/>
      <c r="AR79" s="62"/>
      <c r="AS79" s="63"/>
      <c r="AT79" s="134">
        <f t="shared" si="3"/>
        <v>0</v>
      </c>
      <c r="AU79" s="248"/>
    </row>
    <row r="80" spans="1:47" s="51" customFormat="1" ht="13.5" customHeight="1" x14ac:dyDescent="0.2">
      <c r="A80" s="245"/>
      <c r="B80" s="56" t="s">
        <v>338</v>
      </c>
      <c r="C80" s="112" t="str">
        <f>Anexo_01!$Q38</f>
        <v/>
      </c>
      <c r="D80" s="127"/>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18"/>
      <c r="AP80" s="62"/>
      <c r="AQ80" s="62"/>
      <c r="AR80" s="62"/>
      <c r="AS80" s="63"/>
      <c r="AT80" s="134">
        <f t="shared" si="3"/>
        <v>0</v>
      </c>
      <c r="AU80" s="248"/>
    </row>
    <row r="81" spans="1:47" ht="13.5" customHeight="1" x14ac:dyDescent="0.3">
      <c r="A81" s="246"/>
      <c r="B81" s="136" t="s">
        <v>340</v>
      </c>
      <c r="C81" s="115"/>
      <c r="D81" s="129"/>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20"/>
      <c r="AP81" s="64"/>
      <c r="AQ81" s="64"/>
      <c r="AR81" s="64"/>
      <c r="AS81" s="65"/>
      <c r="AT81" s="135">
        <f t="shared" si="3"/>
        <v>0</v>
      </c>
      <c r="AU81" s="249"/>
    </row>
    <row r="82" spans="1:47" s="51" customFormat="1" ht="13.5" hidden="1" customHeight="1" x14ac:dyDescent="0.2">
      <c r="A82" s="244">
        <v>11</v>
      </c>
      <c r="B82" s="54" t="s">
        <v>334</v>
      </c>
      <c r="C82" s="117">
        <f>Anexo_01!$I39</f>
        <v>0</v>
      </c>
      <c r="D82" s="177"/>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19"/>
      <c r="AP82" s="60"/>
      <c r="AQ82" s="60"/>
      <c r="AR82" s="60"/>
      <c r="AS82" s="61"/>
      <c r="AT82" s="135">
        <f t="shared" si="3"/>
        <v>0</v>
      </c>
      <c r="AU82" s="247">
        <f>SUM(AT82:AT88)</f>
        <v>0</v>
      </c>
    </row>
    <row r="83" spans="1:47" s="51" customFormat="1" ht="13.5" hidden="1" customHeight="1" x14ac:dyDescent="0.2">
      <c r="A83" s="245"/>
      <c r="B83" s="56" t="s">
        <v>335</v>
      </c>
      <c r="C83" s="112" t="str">
        <f>Anexo_01!$D39</f>
        <v/>
      </c>
      <c r="D83" s="127"/>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18"/>
      <c r="AP83" s="62"/>
      <c r="AQ83" s="62"/>
      <c r="AR83" s="62"/>
      <c r="AS83" s="63"/>
      <c r="AT83" s="135">
        <f t="shared" si="3"/>
        <v>0</v>
      </c>
      <c r="AU83" s="248"/>
    </row>
    <row r="84" spans="1:47" s="51" customFormat="1" ht="13.5" hidden="1" customHeight="1" x14ac:dyDescent="0.2">
      <c r="A84" s="245"/>
      <c r="B84" s="56" t="s">
        <v>341</v>
      </c>
      <c r="C84" s="112" t="str">
        <f>Anexo_01!$B39</f>
        <v/>
      </c>
      <c r="D84" s="127"/>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18"/>
      <c r="AP84" s="62"/>
      <c r="AQ84" s="62"/>
      <c r="AR84" s="62"/>
      <c r="AS84" s="63"/>
      <c r="AT84" s="135">
        <f t="shared" si="3"/>
        <v>0</v>
      </c>
      <c r="AU84" s="248"/>
    </row>
    <row r="85" spans="1:47" s="51" customFormat="1" ht="13.5" hidden="1" customHeight="1" x14ac:dyDescent="0.2">
      <c r="A85" s="245"/>
      <c r="B85" s="56" t="s">
        <v>336</v>
      </c>
      <c r="C85" s="112" t="str">
        <f>CONCATENATE("10",Anexo_01!$P39)</f>
        <v>10</v>
      </c>
      <c r="D85" s="127"/>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18"/>
      <c r="AP85" s="62"/>
      <c r="AQ85" s="62"/>
      <c r="AR85" s="62"/>
      <c r="AS85" s="63"/>
      <c r="AT85" s="135">
        <f t="shared" si="3"/>
        <v>0</v>
      </c>
      <c r="AU85" s="248"/>
    </row>
    <row r="86" spans="1:47" s="51" customFormat="1" ht="13.5" hidden="1" customHeight="1" x14ac:dyDescent="0.2">
      <c r="A86" s="245"/>
      <c r="B86" s="56" t="s">
        <v>337</v>
      </c>
      <c r="C86" s="113">
        <f>Anexo_01!$F39</f>
        <v>0</v>
      </c>
      <c r="D86" s="127"/>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18"/>
      <c r="AP86" s="62"/>
      <c r="AQ86" s="62"/>
      <c r="AR86" s="62"/>
      <c r="AS86" s="63"/>
      <c r="AT86" s="135">
        <f t="shared" si="3"/>
        <v>0</v>
      </c>
      <c r="AU86" s="248"/>
    </row>
    <row r="87" spans="1:47" s="51" customFormat="1" ht="13.5" hidden="1" customHeight="1" x14ac:dyDescent="0.2">
      <c r="A87" s="245"/>
      <c r="B87" s="56" t="s">
        <v>338</v>
      </c>
      <c r="C87" s="112" t="str">
        <f>Anexo_01!$Q39</f>
        <v/>
      </c>
      <c r="D87" s="127"/>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18"/>
      <c r="AP87" s="62"/>
      <c r="AQ87" s="62"/>
      <c r="AR87" s="62"/>
      <c r="AS87" s="63"/>
      <c r="AT87" s="135">
        <f t="shared" si="3"/>
        <v>0</v>
      </c>
      <c r="AU87" s="248"/>
    </row>
    <row r="88" spans="1:47" ht="13.5" hidden="1" customHeight="1" x14ac:dyDescent="0.3">
      <c r="A88" s="246"/>
      <c r="B88" s="136" t="s">
        <v>340</v>
      </c>
      <c r="C88" s="115"/>
      <c r="D88" s="129"/>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20"/>
      <c r="AP88" s="64"/>
      <c r="AQ88" s="64"/>
      <c r="AR88" s="64"/>
      <c r="AS88" s="65"/>
      <c r="AT88" s="135">
        <f t="shared" si="3"/>
        <v>0</v>
      </c>
      <c r="AU88" s="249"/>
    </row>
    <row r="89" spans="1:47" s="51" customFormat="1" ht="13.5" hidden="1" customHeight="1" x14ac:dyDescent="0.2">
      <c r="A89" s="244">
        <v>12</v>
      </c>
      <c r="B89" s="54" t="s">
        <v>334</v>
      </c>
      <c r="C89" s="117">
        <f>Anexo_01!$I40</f>
        <v>0</v>
      </c>
      <c r="D89" s="177"/>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19"/>
      <c r="AP89" s="60"/>
      <c r="AQ89" s="60"/>
      <c r="AR89" s="60"/>
      <c r="AS89" s="61"/>
      <c r="AT89" s="135">
        <f t="shared" si="3"/>
        <v>0</v>
      </c>
      <c r="AU89" s="247">
        <f>SUM(AT89:AT95)</f>
        <v>0</v>
      </c>
    </row>
    <row r="90" spans="1:47" s="51" customFormat="1" ht="13.5" hidden="1" customHeight="1" x14ac:dyDescent="0.2">
      <c r="A90" s="245"/>
      <c r="B90" s="56" t="s">
        <v>335</v>
      </c>
      <c r="C90" s="112" t="str">
        <f>Anexo_01!$D40</f>
        <v/>
      </c>
      <c r="D90" s="127"/>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18"/>
      <c r="AP90" s="62"/>
      <c r="AQ90" s="62"/>
      <c r="AR90" s="62"/>
      <c r="AS90" s="63"/>
      <c r="AT90" s="135">
        <f t="shared" si="3"/>
        <v>0</v>
      </c>
      <c r="AU90" s="248"/>
    </row>
    <row r="91" spans="1:47" s="51" customFormat="1" ht="13.5" hidden="1" customHeight="1" x14ac:dyDescent="0.2">
      <c r="A91" s="245"/>
      <c r="B91" s="56" t="s">
        <v>341</v>
      </c>
      <c r="C91" s="112" t="str">
        <f>Anexo_01!$B40</f>
        <v/>
      </c>
      <c r="D91" s="127"/>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18"/>
      <c r="AP91" s="62"/>
      <c r="AQ91" s="62"/>
      <c r="AR91" s="62"/>
      <c r="AS91" s="63"/>
      <c r="AT91" s="135">
        <f t="shared" si="3"/>
        <v>0</v>
      </c>
      <c r="AU91" s="248"/>
    </row>
    <row r="92" spans="1:47" s="51" customFormat="1" ht="13.5" hidden="1" customHeight="1" x14ac:dyDescent="0.2">
      <c r="A92" s="245"/>
      <c r="B92" s="56" t="s">
        <v>336</v>
      </c>
      <c r="C92" s="112" t="str">
        <f>CONCATENATE("10",Anexo_01!$P40)</f>
        <v>10</v>
      </c>
      <c r="D92" s="127"/>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18"/>
      <c r="AP92" s="62"/>
      <c r="AQ92" s="62"/>
      <c r="AR92" s="62"/>
      <c r="AS92" s="63"/>
      <c r="AT92" s="135">
        <f t="shared" si="3"/>
        <v>0</v>
      </c>
      <c r="AU92" s="248"/>
    </row>
    <row r="93" spans="1:47" s="51" customFormat="1" ht="13.5" hidden="1" customHeight="1" x14ac:dyDescent="0.2">
      <c r="A93" s="245"/>
      <c r="B93" s="56" t="s">
        <v>337</v>
      </c>
      <c r="C93" s="113">
        <f>Anexo_01!$F40</f>
        <v>0</v>
      </c>
      <c r="D93" s="127"/>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18"/>
      <c r="AP93" s="62"/>
      <c r="AQ93" s="62"/>
      <c r="AR93" s="62"/>
      <c r="AS93" s="63"/>
      <c r="AT93" s="135">
        <f t="shared" si="3"/>
        <v>0</v>
      </c>
      <c r="AU93" s="248"/>
    </row>
    <row r="94" spans="1:47" s="51" customFormat="1" ht="13.5" hidden="1" customHeight="1" x14ac:dyDescent="0.2">
      <c r="A94" s="245"/>
      <c r="B94" s="56" t="s">
        <v>338</v>
      </c>
      <c r="C94" s="112" t="str">
        <f>Anexo_01!$Q40</f>
        <v/>
      </c>
      <c r="D94" s="127"/>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18"/>
      <c r="AP94" s="62"/>
      <c r="AQ94" s="62"/>
      <c r="AR94" s="62"/>
      <c r="AS94" s="63"/>
      <c r="AT94" s="135">
        <f t="shared" si="3"/>
        <v>0</v>
      </c>
      <c r="AU94" s="248"/>
    </row>
    <row r="95" spans="1:47" ht="13.5" hidden="1" customHeight="1" x14ac:dyDescent="0.3">
      <c r="A95" s="246"/>
      <c r="B95" s="136" t="s">
        <v>340</v>
      </c>
      <c r="C95" s="115"/>
      <c r="D95" s="129"/>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20"/>
      <c r="AP95" s="64"/>
      <c r="AQ95" s="64"/>
      <c r="AR95" s="64"/>
      <c r="AS95" s="65"/>
      <c r="AT95" s="135">
        <f t="shared" si="3"/>
        <v>0</v>
      </c>
      <c r="AU95" s="249"/>
    </row>
    <row r="96" spans="1:47" s="51" customFormat="1" ht="13.5" hidden="1" customHeight="1" x14ac:dyDescent="0.2">
      <c r="A96" s="244">
        <v>13</v>
      </c>
      <c r="B96" s="54" t="s">
        <v>334</v>
      </c>
      <c r="C96" s="117">
        <f>Anexo_01!$I41</f>
        <v>0</v>
      </c>
      <c r="D96" s="177"/>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19"/>
      <c r="AP96" s="60"/>
      <c r="AQ96" s="60"/>
      <c r="AR96" s="60"/>
      <c r="AS96" s="61"/>
      <c r="AT96" s="135">
        <f t="shared" si="3"/>
        <v>0</v>
      </c>
      <c r="AU96" s="247">
        <f>SUM(AT96:AT102)</f>
        <v>0</v>
      </c>
    </row>
    <row r="97" spans="1:47" s="51" customFormat="1" ht="13.5" hidden="1" customHeight="1" x14ac:dyDescent="0.2">
      <c r="A97" s="245"/>
      <c r="B97" s="56" t="s">
        <v>335</v>
      </c>
      <c r="C97" s="112" t="str">
        <f>Anexo_01!$D41</f>
        <v/>
      </c>
      <c r="D97" s="127"/>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18"/>
      <c r="AP97" s="62"/>
      <c r="AQ97" s="62"/>
      <c r="AR97" s="62"/>
      <c r="AS97" s="63"/>
      <c r="AT97" s="135">
        <f t="shared" si="3"/>
        <v>0</v>
      </c>
      <c r="AU97" s="248"/>
    </row>
    <row r="98" spans="1:47" s="51" customFormat="1" ht="13.5" hidden="1" customHeight="1" x14ac:dyDescent="0.2">
      <c r="A98" s="245"/>
      <c r="B98" s="56" t="s">
        <v>341</v>
      </c>
      <c r="C98" s="112" t="str">
        <f>Anexo_01!$B41</f>
        <v/>
      </c>
      <c r="D98" s="127"/>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18"/>
      <c r="AP98" s="62"/>
      <c r="AQ98" s="62"/>
      <c r="AR98" s="62"/>
      <c r="AS98" s="63"/>
      <c r="AT98" s="135">
        <f t="shared" si="3"/>
        <v>0</v>
      </c>
      <c r="AU98" s="248"/>
    </row>
    <row r="99" spans="1:47" s="51" customFormat="1" ht="13.5" hidden="1" customHeight="1" x14ac:dyDescent="0.2">
      <c r="A99" s="245"/>
      <c r="B99" s="56" t="s">
        <v>336</v>
      </c>
      <c r="C99" s="112" t="str">
        <f>CONCATENATE("10",Anexo_01!$P41)</f>
        <v>10</v>
      </c>
      <c r="D99" s="127"/>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18"/>
      <c r="AP99" s="62"/>
      <c r="AQ99" s="62"/>
      <c r="AR99" s="62"/>
      <c r="AS99" s="63"/>
      <c r="AT99" s="135">
        <f t="shared" si="3"/>
        <v>0</v>
      </c>
      <c r="AU99" s="248"/>
    </row>
    <row r="100" spans="1:47" s="51" customFormat="1" ht="13.5" hidden="1" customHeight="1" x14ac:dyDescent="0.2">
      <c r="A100" s="245"/>
      <c r="B100" s="56" t="s">
        <v>337</v>
      </c>
      <c r="C100" s="113">
        <f>Anexo_01!$F41</f>
        <v>0</v>
      </c>
      <c r="D100" s="127"/>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18"/>
      <c r="AP100" s="62"/>
      <c r="AQ100" s="62"/>
      <c r="AR100" s="62"/>
      <c r="AS100" s="63"/>
      <c r="AT100" s="135">
        <f t="shared" si="3"/>
        <v>0</v>
      </c>
      <c r="AU100" s="248"/>
    </row>
    <row r="101" spans="1:47" s="51" customFormat="1" ht="13.5" hidden="1" customHeight="1" x14ac:dyDescent="0.2">
      <c r="A101" s="245"/>
      <c r="B101" s="56" t="s">
        <v>338</v>
      </c>
      <c r="C101" s="112" t="str">
        <f>Anexo_01!$Q41</f>
        <v/>
      </c>
      <c r="D101" s="127"/>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18"/>
      <c r="AP101" s="62"/>
      <c r="AQ101" s="62"/>
      <c r="AR101" s="62"/>
      <c r="AS101" s="63"/>
      <c r="AT101" s="135">
        <f t="shared" si="3"/>
        <v>0</v>
      </c>
      <c r="AU101" s="248"/>
    </row>
    <row r="102" spans="1:47" ht="13.5" hidden="1" customHeight="1" x14ac:dyDescent="0.3">
      <c r="A102" s="246"/>
      <c r="B102" s="136" t="s">
        <v>340</v>
      </c>
      <c r="C102" s="115"/>
      <c r="D102" s="129"/>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20"/>
      <c r="AP102" s="64"/>
      <c r="AQ102" s="64"/>
      <c r="AR102" s="64"/>
      <c r="AS102" s="65"/>
      <c r="AT102" s="135">
        <f t="shared" si="3"/>
        <v>0</v>
      </c>
      <c r="AU102" s="249"/>
    </row>
    <row r="103" spans="1:47" s="51" customFormat="1" ht="13.5" hidden="1" customHeight="1" x14ac:dyDescent="0.2">
      <c r="A103" s="244">
        <v>14</v>
      </c>
      <c r="B103" s="54" t="s">
        <v>334</v>
      </c>
      <c r="C103" s="117">
        <f>Anexo_01!$I42</f>
        <v>0</v>
      </c>
      <c r="D103" s="177"/>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19"/>
      <c r="AP103" s="60"/>
      <c r="AQ103" s="60"/>
      <c r="AR103" s="60"/>
      <c r="AS103" s="61"/>
      <c r="AT103" s="135">
        <f t="shared" si="3"/>
        <v>0</v>
      </c>
      <c r="AU103" s="247">
        <f>SUM(AT103:AT109)</f>
        <v>0</v>
      </c>
    </row>
    <row r="104" spans="1:47" s="51" customFormat="1" ht="13.5" hidden="1" customHeight="1" x14ac:dyDescent="0.2">
      <c r="A104" s="245"/>
      <c r="B104" s="56" t="s">
        <v>335</v>
      </c>
      <c r="C104" s="112" t="str">
        <f>Anexo_01!$D42</f>
        <v/>
      </c>
      <c r="D104" s="127"/>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18"/>
      <c r="AP104" s="62"/>
      <c r="AQ104" s="62"/>
      <c r="AR104" s="62"/>
      <c r="AS104" s="63"/>
      <c r="AT104" s="135">
        <f t="shared" si="3"/>
        <v>0</v>
      </c>
      <c r="AU104" s="248"/>
    </row>
    <row r="105" spans="1:47" s="51" customFormat="1" ht="13.5" hidden="1" customHeight="1" x14ac:dyDescent="0.2">
      <c r="A105" s="245"/>
      <c r="B105" s="56" t="s">
        <v>341</v>
      </c>
      <c r="C105" s="112" t="str">
        <f>Anexo_01!$B42</f>
        <v/>
      </c>
      <c r="D105" s="127"/>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18"/>
      <c r="AP105" s="62"/>
      <c r="AQ105" s="62"/>
      <c r="AR105" s="62"/>
      <c r="AS105" s="63"/>
      <c r="AT105" s="135">
        <f t="shared" si="3"/>
        <v>0</v>
      </c>
      <c r="AU105" s="248"/>
    </row>
    <row r="106" spans="1:47" s="51" customFormat="1" ht="13.5" hidden="1" customHeight="1" x14ac:dyDescent="0.2">
      <c r="A106" s="245"/>
      <c r="B106" s="56" t="s">
        <v>336</v>
      </c>
      <c r="C106" s="112" t="str">
        <f>CONCATENATE("10",Anexo_01!$P42)</f>
        <v>10</v>
      </c>
      <c r="D106" s="127"/>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18"/>
      <c r="AP106" s="62"/>
      <c r="AQ106" s="62"/>
      <c r="AR106" s="62"/>
      <c r="AS106" s="63"/>
      <c r="AT106" s="135">
        <f t="shared" si="3"/>
        <v>0</v>
      </c>
      <c r="AU106" s="248"/>
    </row>
    <row r="107" spans="1:47" s="51" customFormat="1" ht="13.5" hidden="1" customHeight="1" x14ac:dyDescent="0.2">
      <c r="A107" s="245"/>
      <c r="B107" s="56" t="s">
        <v>337</v>
      </c>
      <c r="C107" s="113">
        <f>Anexo_01!$F42</f>
        <v>0</v>
      </c>
      <c r="D107" s="127"/>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18"/>
      <c r="AP107" s="62"/>
      <c r="AQ107" s="62"/>
      <c r="AR107" s="62"/>
      <c r="AS107" s="63"/>
      <c r="AT107" s="135">
        <f t="shared" si="3"/>
        <v>0</v>
      </c>
      <c r="AU107" s="248"/>
    </row>
    <row r="108" spans="1:47" s="51" customFormat="1" ht="13.5" hidden="1" customHeight="1" x14ac:dyDescent="0.2">
      <c r="A108" s="245"/>
      <c r="B108" s="56" t="s">
        <v>338</v>
      </c>
      <c r="C108" s="112" t="str">
        <f>Anexo_01!$Q42</f>
        <v/>
      </c>
      <c r="D108" s="127"/>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18"/>
      <c r="AP108" s="62"/>
      <c r="AQ108" s="62"/>
      <c r="AR108" s="62"/>
      <c r="AS108" s="63"/>
      <c r="AT108" s="135">
        <f t="shared" si="3"/>
        <v>0</v>
      </c>
      <c r="AU108" s="248"/>
    </row>
    <row r="109" spans="1:47" ht="13.5" hidden="1" customHeight="1" x14ac:dyDescent="0.3">
      <c r="A109" s="246"/>
      <c r="B109" s="136" t="s">
        <v>340</v>
      </c>
      <c r="C109" s="115"/>
      <c r="D109" s="129"/>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20"/>
      <c r="AP109" s="64"/>
      <c r="AQ109" s="64"/>
      <c r="AR109" s="64"/>
      <c r="AS109" s="65"/>
      <c r="AT109" s="135">
        <f t="shared" si="3"/>
        <v>0</v>
      </c>
      <c r="AU109" s="249"/>
    </row>
    <row r="110" spans="1:47" s="51" customFormat="1" ht="13.5" hidden="1" customHeight="1" x14ac:dyDescent="0.2">
      <c r="A110" s="244">
        <v>15</v>
      </c>
      <c r="B110" s="54" t="s">
        <v>334</v>
      </c>
      <c r="C110" s="117">
        <f>Anexo_01!$I43</f>
        <v>0</v>
      </c>
      <c r="D110" s="177"/>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19"/>
      <c r="AP110" s="60"/>
      <c r="AQ110" s="60"/>
      <c r="AR110" s="60"/>
      <c r="AS110" s="61"/>
      <c r="AT110" s="135">
        <f t="shared" si="3"/>
        <v>0</v>
      </c>
      <c r="AU110" s="247">
        <f>SUM(AT110:AT116)</f>
        <v>0</v>
      </c>
    </row>
    <row r="111" spans="1:47" s="51" customFormat="1" ht="13.5" hidden="1" customHeight="1" x14ac:dyDescent="0.2">
      <c r="A111" s="245"/>
      <c r="B111" s="56" t="s">
        <v>335</v>
      </c>
      <c r="C111" s="112" t="str">
        <f>Anexo_01!$D43</f>
        <v/>
      </c>
      <c r="D111" s="127"/>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18"/>
      <c r="AP111" s="62"/>
      <c r="AQ111" s="62"/>
      <c r="AR111" s="62"/>
      <c r="AS111" s="63"/>
      <c r="AT111" s="135">
        <f t="shared" si="3"/>
        <v>0</v>
      </c>
      <c r="AU111" s="248"/>
    </row>
    <row r="112" spans="1:47" s="51" customFormat="1" ht="13.5" hidden="1" customHeight="1" x14ac:dyDescent="0.2">
      <c r="A112" s="245"/>
      <c r="B112" s="56" t="s">
        <v>341</v>
      </c>
      <c r="C112" s="112" t="str">
        <f>Anexo_01!$B43</f>
        <v/>
      </c>
      <c r="D112" s="127"/>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18"/>
      <c r="AP112" s="62"/>
      <c r="AQ112" s="62"/>
      <c r="AR112" s="62"/>
      <c r="AS112" s="63"/>
      <c r="AT112" s="135">
        <f t="shared" si="3"/>
        <v>0</v>
      </c>
      <c r="AU112" s="248"/>
    </row>
    <row r="113" spans="1:47" s="51" customFormat="1" ht="13.5" hidden="1" customHeight="1" x14ac:dyDescent="0.2">
      <c r="A113" s="245"/>
      <c r="B113" s="56" t="s">
        <v>336</v>
      </c>
      <c r="C113" s="112" t="str">
        <f>CONCATENATE("10",Anexo_01!$P43)</f>
        <v>10</v>
      </c>
      <c r="D113" s="127"/>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18"/>
      <c r="AP113" s="62"/>
      <c r="AQ113" s="62"/>
      <c r="AR113" s="62"/>
      <c r="AS113" s="63"/>
      <c r="AT113" s="135">
        <f t="shared" si="3"/>
        <v>0</v>
      </c>
      <c r="AU113" s="248"/>
    </row>
    <row r="114" spans="1:47" s="51" customFormat="1" ht="13.5" hidden="1" customHeight="1" x14ac:dyDescent="0.2">
      <c r="A114" s="245"/>
      <c r="B114" s="56" t="s">
        <v>337</v>
      </c>
      <c r="C114" s="113">
        <f>Anexo_01!$F43</f>
        <v>0</v>
      </c>
      <c r="D114" s="127"/>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18"/>
      <c r="AP114" s="62"/>
      <c r="AQ114" s="62"/>
      <c r="AR114" s="62"/>
      <c r="AS114" s="63"/>
      <c r="AT114" s="135">
        <f t="shared" si="3"/>
        <v>0</v>
      </c>
      <c r="AU114" s="248"/>
    </row>
    <row r="115" spans="1:47" s="51" customFormat="1" ht="13.5" hidden="1" customHeight="1" x14ac:dyDescent="0.2">
      <c r="A115" s="245"/>
      <c r="B115" s="56" t="s">
        <v>338</v>
      </c>
      <c r="C115" s="112" t="str">
        <f>Anexo_01!$Q43</f>
        <v/>
      </c>
      <c r="D115" s="127"/>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18"/>
      <c r="AP115" s="62"/>
      <c r="AQ115" s="62"/>
      <c r="AR115" s="62"/>
      <c r="AS115" s="63"/>
      <c r="AT115" s="135">
        <f t="shared" si="3"/>
        <v>0</v>
      </c>
      <c r="AU115" s="248"/>
    </row>
    <row r="116" spans="1:47" ht="13.5" hidden="1" customHeight="1" x14ac:dyDescent="0.3">
      <c r="A116" s="246"/>
      <c r="B116" s="136" t="s">
        <v>340</v>
      </c>
      <c r="C116" s="115"/>
      <c r="D116" s="129"/>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20"/>
      <c r="AP116" s="64"/>
      <c r="AQ116" s="64"/>
      <c r="AR116" s="64"/>
      <c r="AS116" s="65"/>
      <c r="AT116" s="135">
        <f t="shared" si="3"/>
        <v>0</v>
      </c>
      <c r="AU116" s="249"/>
    </row>
    <row r="117" spans="1:47" s="51" customFormat="1" ht="13.5" hidden="1" customHeight="1" x14ac:dyDescent="0.2">
      <c r="A117" s="244">
        <v>16</v>
      </c>
      <c r="B117" s="54" t="s">
        <v>334</v>
      </c>
      <c r="C117" s="117">
        <f>Anexo_01!$I44</f>
        <v>0</v>
      </c>
      <c r="D117" s="177"/>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19"/>
      <c r="AP117" s="60"/>
      <c r="AQ117" s="60"/>
      <c r="AR117" s="60"/>
      <c r="AS117" s="61"/>
      <c r="AT117" s="135">
        <f t="shared" si="3"/>
        <v>0</v>
      </c>
      <c r="AU117" s="247">
        <f>SUM(AT117:AT123)</f>
        <v>0</v>
      </c>
    </row>
    <row r="118" spans="1:47" s="51" customFormat="1" ht="13.5" hidden="1" customHeight="1" x14ac:dyDescent="0.2">
      <c r="A118" s="245"/>
      <c r="B118" s="56" t="s">
        <v>335</v>
      </c>
      <c r="C118" s="112" t="str">
        <f>Anexo_01!$D44</f>
        <v/>
      </c>
      <c r="D118" s="127"/>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18"/>
      <c r="AP118" s="62"/>
      <c r="AQ118" s="62"/>
      <c r="AR118" s="62"/>
      <c r="AS118" s="63"/>
      <c r="AT118" s="135">
        <f t="shared" si="3"/>
        <v>0</v>
      </c>
      <c r="AU118" s="248"/>
    </row>
    <row r="119" spans="1:47" s="51" customFormat="1" ht="13.5" hidden="1" customHeight="1" x14ac:dyDescent="0.2">
      <c r="A119" s="245"/>
      <c r="B119" s="56" t="s">
        <v>341</v>
      </c>
      <c r="C119" s="112" t="str">
        <f>Anexo_01!$B44</f>
        <v/>
      </c>
      <c r="D119" s="127"/>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18"/>
      <c r="AP119" s="62"/>
      <c r="AQ119" s="62"/>
      <c r="AR119" s="62"/>
      <c r="AS119" s="63"/>
      <c r="AT119" s="135">
        <f t="shared" si="3"/>
        <v>0</v>
      </c>
      <c r="AU119" s="248"/>
    </row>
    <row r="120" spans="1:47" s="51" customFormat="1" ht="13.5" hidden="1" customHeight="1" x14ac:dyDescent="0.2">
      <c r="A120" s="245"/>
      <c r="B120" s="56" t="s">
        <v>336</v>
      </c>
      <c r="C120" s="112" t="str">
        <f>CONCATENATE("10",Anexo_01!$P44)</f>
        <v>10</v>
      </c>
      <c r="D120" s="127"/>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18"/>
      <c r="AP120" s="62"/>
      <c r="AQ120" s="62"/>
      <c r="AR120" s="62"/>
      <c r="AS120" s="63"/>
      <c r="AT120" s="135">
        <f t="shared" si="3"/>
        <v>0</v>
      </c>
      <c r="AU120" s="248"/>
    </row>
    <row r="121" spans="1:47" s="51" customFormat="1" ht="13.5" hidden="1" customHeight="1" x14ac:dyDescent="0.2">
      <c r="A121" s="245"/>
      <c r="B121" s="56" t="s">
        <v>337</v>
      </c>
      <c r="C121" s="113">
        <f>Anexo_01!$F44</f>
        <v>0</v>
      </c>
      <c r="D121" s="127"/>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18"/>
      <c r="AP121" s="62"/>
      <c r="AQ121" s="62"/>
      <c r="AR121" s="62"/>
      <c r="AS121" s="63"/>
      <c r="AT121" s="135">
        <f t="shared" si="3"/>
        <v>0</v>
      </c>
      <c r="AU121" s="248"/>
    </row>
    <row r="122" spans="1:47" s="51" customFormat="1" ht="13.5" hidden="1" customHeight="1" x14ac:dyDescent="0.2">
      <c r="A122" s="245"/>
      <c r="B122" s="56" t="s">
        <v>338</v>
      </c>
      <c r="C122" s="112" t="str">
        <f>Anexo_01!$Q44</f>
        <v/>
      </c>
      <c r="D122" s="127"/>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18"/>
      <c r="AP122" s="62"/>
      <c r="AQ122" s="62"/>
      <c r="AR122" s="62"/>
      <c r="AS122" s="63"/>
      <c r="AT122" s="135">
        <f t="shared" si="3"/>
        <v>0</v>
      </c>
      <c r="AU122" s="248"/>
    </row>
    <row r="123" spans="1:47" ht="13.5" hidden="1" customHeight="1" x14ac:dyDescent="0.3">
      <c r="A123" s="246"/>
      <c r="B123" s="136" t="s">
        <v>340</v>
      </c>
      <c r="C123" s="115"/>
      <c r="D123" s="129"/>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20"/>
      <c r="AP123" s="64"/>
      <c r="AQ123" s="64"/>
      <c r="AR123" s="64"/>
      <c r="AS123" s="65"/>
      <c r="AT123" s="135">
        <f t="shared" si="3"/>
        <v>0</v>
      </c>
      <c r="AU123" s="249"/>
    </row>
    <row r="124" spans="1:47" s="51" customFormat="1" ht="13.5" hidden="1" customHeight="1" x14ac:dyDescent="0.2">
      <c r="A124" s="244">
        <v>17</v>
      </c>
      <c r="B124" s="54" t="s">
        <v>334</v>
      </c>
      <c r="C124" s="117">
        <f>Anexo_01!$I45</f>
        <v>0</v>
      </c>
      <c r="D124" s="177"/>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19"/>
      <c r="AP124" s="60"/>
      <c r="AQ124" s="60"/>
      <c r="AR124" s="60"/>
      <c r="AS124" s="61"/>
      <c r="AT124" s="135">
        <f t="shared" si="3"/>
        <v>0</v>
      </c>
      <c r="AU124" s="247">
        <f>SUM(AT124:AT130)</f>
        <v>0</v>
      </c>
    </row>
    <row r="125" spans="1:47" s="51" customFormat="1" ht="13.5" hidden="1" customHeight="1" x14ac:dyDescent="0.2">
      <c r="A125" s="245"/>
      <c r="B125" s="56" t="s">
        <v>335</v>
      </c>
      <c r="C125" s="112" t="str">
        <f>Anexo_01!$D45</f>
        <v/>
      </c>
      <c r="D125" s="127"/>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18"/>
      <c r="AP125" s="62"/>
      <c r="AQ125" s="62"/>
      <c r="AR125" s="62"/>
      <c r="AS125" s="63"/>
      <c r="AT125" s="135">
        <f t="shared" si="3"/>
        <v>0</v>
      </c>
      <c r="AU125" s="248"/>
    </row>
    <row r="126" spans="1:47" s="51" customFormat="1" ht="13.5" hidden="1" customHeight="1" x14ac:dyDescent="0.2">
      <c r="A126" s="245"/>
      <c r="B126" s="56" t="s">
        <v>341</v>
      </c>
      <c r="C126" s="112" t="str">
        <f>Anexo_01!$B45</f>
        <v/>
      </c>
      <c r="D126" s="127"/>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18"/>
      <c r="AP126" s="62"/>
      <c r="AQ126" s="62"/>
      <c r="AR126" s="62"/>
      <c r="AS126" s="63"/>
      <c r="AT126" s="135">
        <f t="shared" si="3"/>
        <v>0</v>
      </c>
      <c r="AU126" s="248"/>
    </row>
    <row r="127" spans="1:47" s="51" customFormat="1" ht="13.5" hidden="1" customHeight="1" x14ac:dyDescent="0.2">
      <c r="A127" s="245"/>
      <c r="B127" s="56" t="s">
        <v>336</v>
      </c>
      <c r="C127" s="112" t="str">
        <f>CONCATENATE("10",Anexo_01!$P45)</f>
        <v>10</v>
      </c>
      <c r="D127" s="127"/>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18"/>
      <c r="AP127" s="62"/>
      <c r="AQ127" s="62"/>
      <c r="AR127" s="62"/>
      <c r="AS127" s="63"/>
      <c r="AT127" s="135">
        <f t="shared" si="3"/>
        <v>0</v>
      </c>
      <c r="AU127" s="248"/>
    </row>
    <row r="128" spans="1:47" s="51" customFormat="1" ht="13.5" hidden="1" customHeight="1" x14ac:dyDescent="0.2">
      <c r="A128" s="245"/>
      <c r="B128" s="56" t="s">
        <v>337</v>
      </c>
      <c r="C128" s="113">
        <f>Anexo_01!$F45</f>
        <v>0</v>
      </c>
      <c r="D128" s="127"/>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18"/>
      <c r="AP128" s="62"/>
      <c r="AQ128" s="62"/>
      <c r="AR128" s="62"/>
      <c r="AS128" s="63"/>
      <c r="AT128" s="135">
        <f t="shared" si="3"/>
        <v>0</v>
      </c>
      <c r="AU128" s="248"/>
    </row>
    <row r="129" spans="1:47" s="51" customFormat="1" ht="13.5" hidden="1" customHeight="1" x14ac:dyDescent="0.2">
      <c r="A129" s="245"/>
      <c r="B129" s="56" t="s">
        <v>338</v>
      </c>
      <c r="C129" s="112" t="str">
        <f>Anexo_01!$Q45</f>
        <v/>
      </c>
      <c r="D129" s="127"/>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18"/>
      <c r="AP129" s="62"/>
      <c r="AQ129" s="62"/>
      <c r="AR129" s="62"/>
      <c r="AS129" s="63"/>
      <c r="AT129" s="135">
        <f t="shared" si="3"/>
        <v>0</v>
      </c>
      <c r="AU129" s="248"/>
    </row>
    <row r="130" spans="1:47" ht="13.5" hidden="1" customHeight="1" x14ac:dyDescent="0.3">
      <c r="A130" s="246"/>
      <c r="B130" s="136" t="s">
        <v>340</v>
      </c>
      <c r="C130" s="115"/>
      <c r="D130" s="129"/>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20"/>
      <c r="AP130" s="64"/>
      <c r="AQ130" s="64"/>
      <c r="AR130" s="64"/>
      <c r="AS130" s="65"/>
      <c r="AT130" s="135">
        <f t="shared" si="3"/>
        <v>0</v>
      </c>
      <c r="AU130" s="249"/>
    </row>
    <row r="131" spans="1:47" s="51" customFormat="1" ht="13.5" hidden="1" customHeight="1" x14ac:dyDescent="0.2">
      <c r="A131" s="244">
        <v>18</v>
      </c>
      <c r="B131" s="54" t="s">
        <v>334</v>
      </c>
      <c r="C131" s="117">
        <f>Anexo_01!$I46</f>
        <v>0</v>
      </c>
      <c r="D131" s="177"/>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19"/>
      <c r="AP131" s="60"/>
      <c r="AQ131" s="60"/>
      <c r="AR131" s="60"/>
      <c r="AS131" s="61"/>
      <c r="AT131" s="135">
        <f t="shared" si="3"/>
        <v>0</v>
      </c>
      <c r="AU131" s="247">
        <f>SUM(AT131:AT137)</f>
        <v>0</v>
      </c>
    </row>
    <row r="132" spans="1:47" s="51" customFormat="1" ht="13.5" hidden="1" customHeight="1" x14ac:dyDescent="0.2">
      <c r="A132" s="245"/>
      <c r="B132" s="56" t="s">
        <v>335</v>
      </c>
      <c r="C132" s="112" t="str">
        <f>Anexo_01!$D46</f>
        <v/>
      </c>
      <c r="D132" s="127"/>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18"/>
      <c r="AP132" s="62"/>
      <c r="AQ132" s="62"/>
      <c r="AR132" s="62"/>
      <c r="AS132" s="63"/>
      <c r="AT132" s="135">
        <f t="shared" si="3"/>
        <v>0</v>
      </c>
      <c r="AU132" s="248"/>
    </row>
    <row r="133" spans="1:47" s="51" customFormat="1" ht="13.5" hidden="1" customHeight="1" x14ac:dyDescent="0.2">
      <c r="A133" s="245"/>
      <c r="B133" s="56" t="s">
        <v>341</v>
      </c>
      <c r="C133" s="112" t="str">
        <f>Anexo_01!$B46</f>
        <v/>
      </c>
      <c r="D133" s="127"/>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18"/>
      <c r="AP133" s="62"/>
      <c r="AQ133" s="62"/>
      <c r="AR133" s="62"/>
      <c r="AS133" s="63"/>
      <c r="AT133" s="135">
        <f t="shared" si="3"/>
        <v>0</v>
      </c>
      <c r="AU133" s="248"/>
    </row>
    <row r="134" spans="1:47" s="51" customFormat="1" ht="13.5" hidden="1" customHeight="1" x14ac:dyDescent="0.2">
      <c r="A134" s="245"/>
      <c r="B134" s="56" t="s">
        <v>336</v>
      </c>
      <c r="C134" s="112" t="str">
        <f>CONCATENATE("10",Anexo_01!$P46)</f>
        <v>10</v>
      </c>
      <c r="D134" s="127"/>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18"/>
      <c r="AP134" s="62"/>
      <c r="AQ134" s="62"/>
      <c r="AR134" s="62"/>
      <c r="AS134" s="63"/>
      <c r="AT134" s="135">
        <f t="shared" si="3"/>
        <v>0</v>
      </c>
      <c r="AU134" s="248"/>
    </row>
    <row r="135" spans="1:47" s="51" customFormat="1" ht="13.5" hidden="1" customHeight="1" x14ac:dyDescent="0.2">
      <c r="A135" s="245"/>
      <c r="B135" s="56" t="s">
        <v>337</v>
      </c>
      <c r="C135" s="113">
        <f>Anexo_01!$F46</f>
        <v>0</v>
      </c>
      <c r="D135" s="127"/>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18"/>
      <c r="AP135" s="62"/>
      <c r="AQ135" s="62"/>
      <c r="AR135" s="62"/>
      <c r="AS135" s="63"/>
      <c r="AT135" s="135">
        <f t="shared" si="3"/>
        <v>0</v>
      </c>
      <c r="AU135" s="248"/>
    </row>
    <row r="136" spans="1:47" s="51" customFormat="1" ht="13.5" hidden="1" customHeight="1" x14ac:dyDescent="0.2">
      <c r="A136" s="245"/>
      <c r="B136" s="56" t="s">
        <v>338</v>
      </c>
      <c r="C136" s="112" t="str">
        <f>Anexo_01!$Q46</f>
        <v/>
      </c>
      <c r="D136" s="127"/>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18"/>
      <c r="AP136" s="62"/>
      <c r="AQ136" s="62"/>
      <c r="AR136" s="62"/>
      <c r="AS136" s="63"/>
      <c r="AT136" s="135">
        <f t="shared" si="3"/>
        <v>0</v>
      </c>
      <c r="AU136" s="248"/>
    </row>
    <row r="137" spans="1:47" ht="13.5" hidden="1" customHeight="1" x14ac:dyDescent="0.3">
      <c r="A137" s="246"/>
      <c r="B137" s="136" t="s">
        <v>340</v>
      </c>
      <c r="C137" s="115"/>
      <c r="D137" s="129"/>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20"/>
      <c r="AP137" s="64"/>
      <c r="AQ137" s="64"/>
      <c r="AR137" s="64"/>
      <c r="AS137" s="65"/>
      <c r="AT137" s="135">
        <f t="shared" si="3"/>
        <v>0</v>
      </c>
      <c r="AU137" s="249"/>
    </row>
    <row r="138" spans="1:47" s="51" customFormat="1" ht="13.5" hidden="1" customHeight="1" x14ac:dyDescent="0.2">
      <c r="A138" s="244">
        <v>19</v>
      </c>
      <c r="B138" s="54" t="s">
        <v>334</v>
      </c>
      <c r="C138" s="117">
        <f>Anexo_01!$I47</f>
        <v>0</v>
      </c>
      <c r="D138" s="177"/>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19"/>
      <c r="AP138" s="60"/>
      <c r="AQ138" s="60"/>
      <c r="AR138" s="60"/>
      <c r="AS138" s="61"/>
      <c r="AT138" s="135">
        <f t="shared" si="3"/>
        <v>0</v>
      </c>
      <c r="AU138" s="247">
        <f>SUM(AT138:AT144)</f>
        <v>0</v>
      </c>
    </row>
    <row r="139" spans="1:47" s="51" customFormat="1" ht="13.5" hidden="1" customHeight="1" x14ac:dyDescent="0.2">
      <c r="A139" s="245"/>
      <c r="B139" s="56" t="s">
        <v>335</v>
      </c>
      <c r="C139" s="112" t="str">
        <f>Anexo_01!$D47</f>
        <v/>
      </c>
      <c r="D139" s="127"/>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18"/>
      <c r="AP139" s="62"/>
      <c r="AQ139" s="62"/>
      <c r="AR139" s="62"/>
      <c r="AS139" s="63"/>
      <c r="AT139" s="135">
        <f t="shared" si="3"/>
        <v>0</v>
      </c>
      <c r="AU139" s="248"/>
    </row>
    <row r="140" spans="1:47" s="51" customFormat="1" ht="13.5" hidden="1" customHeight="1" x14ac:dyDescent="0.2">
      <c r="A140" s="245"/>
      <c r="B140" s="56" t="s">
        <v>341</v>
      </c>
      <c r="C140" s="112" t="str">
        <f>Anexo_01!$B47</f>
        <v/>
      </c>
      <c r="D140" s="127"/>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18"/>
      <c r="AP140" s="62"/>
      <c r="AQ140" s="62"/>
      <c r="AR140" s="62"/>
      <c r="AS140" s="63"/>
      <c r="AT140" s="135">
        <f t="shared" ref="AT140:AT203" si="4">SUM(D140:AS140)</f>
        <v>0</v>
      </c>
      <c r="AU140" s="248"/>
    </row>
    <row r="141" spans="1:47" s="51" customFormat="1" ht="13.5" hidden="1" customHeight="1" x14ac:dyDescent="0.2">
      <c r="A141" s="245"/>
      <c r="B141" s="56" t="s">
        <v>336</v>
      </c>
      <c r="C141" s="112" t="str">
        <f>CONCATENATE("10",Anexo_01!$P47)</f>
        <v>10</v>
      </c>
      <c r="D141" s="127"/>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18"/>
      <c r="AP141" s="62"/>
      <c r="AQ141" s="62"/>
      <c r="AR141" s="62"/>
      <c r="AS141" s="63"/>
      <c r="AT141" s="135">
        <f t="shared" si="4"/>
        <v>0</v>
      </c>
      <c r="AU141" s="248"/>
    </row>
    <row r="142" spans="1:47" s="51" customFormat="1" ht="13.5" hidden="1" customHeight="1" x14ac:dyDescent="0.2">
      <c r="A142" s="245"/>
      <c r="B142" s="56" t="s">
        <v>337</v>
      </c>
      <c r="C142" s="113">
        <f>Anexo_01!$F47</f>
        <v>0</v>
      </c>
      <c r="D142" s="127"/>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18"/>
      <c r="AP142" s="62"/>
      <c r="AQ142" s="62"/>
      <c r="AR142" s="62"/>
      <c r="AS142" s="63"/>
      <c r="AT142" s="135">
        <f t="shared" si="4"/>
        <v>0</v>
      </c>
      <c r="AU142" s="248"/>
    </row>
    <row r="143" spans="1:47" s="51" customFormat="1" ht="13.5" hidden="1" customHeight="1" x14ac:dyDescent="0.2">
      <c r="A143" s="245"/>
      <c r="B143" s="56" t="s">
        <v>338</v>
      </c>
      <c r="C143" s="112" t="str">
        <f>Anexo_01!$Q47</f>
        <v/>
      </c>
      <c r="D143" s="127"/>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18"/>
      <c r="AP143" s="62"/>
      <c r="AQ143" s="62"/>
      <c r="AR143" s="62"/>
      <c r="AS143" s="63"/>
      <c r="AT143" s="135">
        <f t="shared" si="4"/>
        <v>0</v>
      </c>
      <c r="AU143" s="248"/>
    </row>
    <row r="144" spans="1:47" ht="13.5" hidden="1" customHeight="1" x14ac:dyDescent="0.3">
      <c r="A144" s="246"/>
      <c r="B144" s="58" t="s">
        <v>344</v>
      </c>
      <c r="C144" s="115"/>
      <c r="D144" s="129"/>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20"/>
      <c r="AP144" s="64"/>
      <c r="AQ144" s="64"/>
      <c r="AR144" s="64"/>
      <c r="AS144" s="65"/>
      <c r="AT144" s="135">
        <f t="shared" si="4"/>
        <v>0</v>
      </c>
      <c r="AU144" s="249"/>
    </row>
    <row r="145" spans="1:47" s="51" customFormat="1" ht="13.5" hidden="1" customHeight="1" x14ac:dyDescent="0.2">
      <c r="A145" s="244">
        <v>20</v>
      </c>
      <c r="B145" s="54" t="s">
        <v>334</v>
      </c>
      <c r="C145" s="117">
        <f>Anexo_01!$I48</f>
        <v>0</v>
      </c>
      <c r="D145" s="177"/>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19"/>
      <c r="AP145" s="60"/>
      <c r="AQ145" s="60"/>
      <c r="AR145" s="60"/>
      <c r="AS145" s="61"/>
      <c r="AT145" s="135">
        <f t="shared" si="4"/>
        <v>0</v>
      </c>
      <c r="AU145" s="247">
        <f>SUM(AT145:AT151)</f>
        <v>0</v>
      </c>
    </row>
    <row r="146" spans="1:47" s="51" customFormat="1" ht="13.5" hidden="1" customHeight="1" x14ac:dyDescent="0.2">
      <c r="A146" s="245"/>
      <c r="B146" s="56" t="s">
        <v>335</v>
      </c>
      <c r="C146" s="112" t="str">
        <f>Anexo_01!$D48</f>
        <v/>
      </c>
      <c r="D146" s="127"/>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18"/>
      <c r="AP146" s="62"/>
      <c r="AQ146" s="62"/>
      <c r="AR146" s="62"/>
      <c r="AS146" s="63"/>
      <c r="AT146" s="135">
        <f t="shared" si="4"/>
        <v>0</v>
      </c>
      <c r="AU146" s="248"/>
    </row>
    <row r="147" spans="1:47" s="51" customFormat="1" ht="13.5" hidden="1" customHeight="1" x14ac:dyDescent="0.2">
      <c r="A147" s="245"/>
      <c r="B147" s="56" t="s">
        <v>341</v>
      </c>
      <c r="C147" s="112" t="str">
        <f>Anexo_01!$B48</f>
        <v/>
      </c>
      <c r="D147" s="127"/>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18"/>
      <c r="AP147" s="62"/>
      <c r="AQ147" s="62"/>
      <c r="AR147" s="62"/>
      <c r="AS147" s="63"/>
      <c r="AT147" s="135">
        <f t="shared" si="4"/>
        <v>0</v>
      </c>
      <c r="AU147" s="248"/>
    </row>
    <row r="148" spans="1:47" s="51" customFormat="1" ht="13.5" hidden="1" customHeight="1" x14ac:dyDescent="0.2">
      <c r="A148" s="245"/>
      <c r="B148" s="56" t="s">
        <v>336</v>
      </c>
      <c r="C148" s="112" t="str">
        <f>CONCATENATE("10",Anexo_01!$P48)</f>
        <v>10</v>
      </c>
      <c r="D148" s="127"/>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18"/>
      <c r="AP148" s="62"/>
      <c r="AQ148" s="62"/>
      <c r="AR148" s="62"/>
      <c r="AS148" s="63"/>
      <c r="AT148" s="135">
        <f t="shared" si="4"/>
        <v>0</v>
      </c>
      <c r="AU148" s="248"/>
    </row>
    <row r="149" spans="1:47" s="51" customFormat="1" ht="13.5" hidden="1" customHeight="1" x14ac:dyDescent="0.2">
      <c r="A149" s="245"/>
      <c r="B149" s="56" t="s">
        <v>337</v>
      </c>
      <c r="C149" s="113">
        <f>Anexo_01!$F48</f>
        <v>0</v>
      </c>
      <c r="D149" s="127"/>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18"/>
      <c r="AP149" s="62"/>
      <c r="AQ149" s="62"/>
      <c r="AR149" s="62"/>
      <c r="AS149" s="63"/>
      <c r="AT149" s="135">
        <f t="shared" si="4"/>
        <v>0</v>
      </c>
      <c r="AU149" s="248"/>
    </row>
    <row r="150" spans="1:47" s="51" customFormat="1" ht="13.5" hidden="1" customHeight="1" x14ac:dyDescent="0.2">
      <c r="A150" s="245"/>
      <c r="B150" s="56" t="s">
        <v>338</v>
      </c>
      <c r="C150" s="112" t="str">
        <f>Anexo_01!$Q48</f>
        <v/>
      </c>
      <c r="D150" s="127"/>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18"/>
      <c r="AP150" s="62"/>
      <c r="AQ150" s="62"/>
      <c r="AR150" s="62"/>
      <c r="AS150" s="63"/>
      <c r="AT150" s="135">
        <f t="shared" si="4"/>
        <v>0</v>
      </c>
      <c r="AU150" s="248"/>
    </row>
    <row r="151" spans="1:47" ht="13.5" hidden="1" customHeight="1" x14ac:dyDescent="0.3">
      <c r="A151" s="246"/>
      <c r="B151" s="136" t="s">
        <v>340</v>
      </c>
      <c r="C151" s="115"/>
      <c r="D151" s="129"/>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20"/>
      <c r="AP151" s="64"/>
      <c r="AQ151" s="64"/>
      <c r="AR151" s="64"/>
      <c r="AS151" s="65"/>
      <c r="AT151" s="135">
        <f t="shared" si="4"/>
        <v>0</v>
      </c>
      <c r="AU151" s="249"/>
    </row>
    <row r="152" spans="1:47" s="51" customFormat="1" ht="13.5" hidden="1" customHeight="1" x14ac:dyDescent="0.2">
      <c r="A152" s="244">
        <v>21</v>
      </c>
      <c r="B152" s="54" t="s">
        <v>334</v>
      </c>
      <c r="C152" s="117">
        <f>Anexo_01!$I49</f>
        <v>0</v>
      </c>
      <c r="D152" s="177"/>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19"/>
      <c r="AP152" s="60"/>
      <c r="AQ152" s="60"/>
      <c r="AR152" s="60"/>
      <c r="AS152" s="61"/>
      <c r="AT152" s="135">
        <f t="shared" si="4"/>
        <v>0</v>
      </c>
      <c r="AU152" s="247">
        <f>SUM(AT152:AT158)</f>
        <v>0</v>
      </c>
    </row>
    <row r="153" spans="1:47" s="51" customFormat="1" ht="13.5" hidden="1" customHeight="1" x14ac:dyDescent="0.2">
      <c r="A153" s="245"/>
      <c r="B153" s="56" t="s">
        <v>335</v>
      </c>
      <c r="C153" s="112" t="str">
        <f>Anexo_01!$D49</f>
        <v/>
      </c>
      <c r="D153" s="127"/>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18"/>
      <c r="AP153" s="62"/>
      <c r="AQ153" s="62"/>
      <c r="AR153" s="62"/>
      <c r="AS153" s="63"/>
      <c r="AT153" s="135">
        <f t="shared" si="4"/>
        <v>0</v>
      </c>
      <c r="AU153" s="248"/>
    </row>
    <row r="154" spans="1:47" s="51" customFormat="1" ht="13.5" hidden="1" customHeight="1" x14ac:dyDescent="0.2">
      <c r="A154" s="245"/>
      <c r="B154" s="56" t="s">
        <v>341</v>
      </c>
      <c r="C154" s="112" t="str">
        <f>Anexo_01!$B49</f>
        <v/>
      </c>
      <c r="D154" s="127"/>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18"/>
      <c r="AP154" s="62"/>
      <c r="AQ154" s="62"/>
      <c r="AR154" s="62"/>
      <c r="AS154" s="63"/>
      <c r="AT154" s="135">
        <f t="shared" si="4"/>
        <v>0</v>
      </c>
      <c r="AU154" s="248"/>
    </row>
    <row r="155" spans="1:47" s="51" customFormat="1" ht="13.5" hidden="1" customHeight="1" x14ac:dyDescent="0.2">
      <c r="A155" s="245"/>
      <c r="B155" s="56" t="s">
        <v>336</v>
      </c>
      <c r="C155" s="112" t="str">
        <f>CONCATENATE("10",Anexo_01!$P49)</f>
        <v>10</v>
      </c>
      <c r="D155" s="127"/>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18"/>
      <c r="AP155" s="62"/>
      <c r="AQ155" s="62"/>
      <c r="AR155" s="62"/>
      <c r="AS155" s="63"/>
      <c r="AT155" s="135">
        <f t="shared" si="4"/>
        <v>0</v>
      </c>
      <c r="AU155" s="248"/>
    </row>
    <row r="156" spans="1:47" s="51" customFormat="1" ht="13.5" hidden="1" customHeight="1" x14ac:dyDescent="0.2">
      <c r="A156" s="245"/>
      <c r="B156" s="56" t="s">
        <v>337</v>
      </c>
      <c r="C156" s="113">
        <f>Anexo_01!$F49</f>
        <v>0</v>
      </c>
      <c r="D156" s="127"/>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18"/>
      <c r="AP156" s="62"/>
      <c r="AQ156" s="62"/>
      <c r="AR156" s="62"/>
      <c r="AS156" s="63"/>
      <c r="AT156" s="135">
        <f t="shared" si="4"/>
        <v>0</v>
      </c>
      <c r="AU156" s="248"/>
    </row>
    <row r="157" spans="1:47" s="51" customFormat="1" ht="13.5" hidden="1" customHeight="1" x14ac:dyDescent="0.2">
      <c r="A157" s="245"/>
      <c r="B157" s="56" t="s">
        <v>338</v>
      </c>
      <c r="C157" s="112" t="str">
        <f>Anexo_01!$Q49</f>
        <v/>
      </c>
      <c r="D157" s="127"/>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18"/>
      <c r="AP157" s="62"/>
      <c r="AQ157" s="62"/>
      <c r="AR157" s="62"/>
      <c r="AS157" s="63"/>
      <c r="AT157" s="135">
        <f t="shared" si="4"/>
        <v>0</v>
      </c>
      <c r="AU157" s="248"/>
    </row>
    <row r="158" spans="1:47" ht="13.5" hidden="1" customHeight="1" x14ac:dyDescent="0.3">
      <c r="A158" s="246"/>
      <c r="B158" s="58" t="s">
        <v>344</v>
      </c>
      <c r="C158" s="115"/>
      <c r="D158" s="129"/>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20"/>
      <c r="AP158" s="64"/>
      <c r="AQ158" s="64"/>
      <c r="AR158" s="64"/>
      <c r="AS158" s="65"/>
      <c r="AT158" s="135">
        <f t="shared" si="4"/>
        <v>0</v>
      </c>
      <c r="AU158" s="249"/>
    </row>
    <row r="159" spans="1:47" s="51" customFormat="1" ht="13.5" hidden="1" customHeight="1" x14ac:dyDescent="0.2">
      <c r="A159" s="244">
        <v>22</v>
      </c>
      <c r="B159" s="54" t="s">
        <v>334</v>
      </c>
      <c r="C159" s="117">
        <f>Anexo_01!$I50</f>
        <v>0</v>
      </c>
      <c r="D159" s="177"/>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19"/>
      <c r="AP159" s="60"/>
      <c r="AQ159" s="60"/>
      <c r="AR159" s="60"/>
      <c r="AS159" s="61"/>
      <c r="AT159" s="135">
        <f t="shared" si="4"/>
        <v>0</v>
      </c>
      <c r="AU159" s="247">
        <f>SUM(AT159:AT165)</f>
        <v>0</v>
      </c>
    </row>
    <row r="160" spans="1:47" s="51" customFormat="1" ht="13.5" hidden="1" customHeight="1" x14ac:dyDescent="0.2">
      <c r="A160" s="245"/>
      <c r="B160" s="56" t="s">
        <v>335</v>
      </c>
      <c r="C160" s="112" t="str">
        <f>Anexo_01!$D50</f>
        <v/>
      </c>
      <c r="D160" s="127"/>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18"/>
      <c r="AP160" s="62"/>
      <c r="AQ160" s="62"/>
      <c r="AR160" s="62"/>
      <c r="AS160" s="63"/>
      <c r="AT160" s="135">
        <f t="shared" si="4"/>
        <v>0</v>
      </c>
      <c r="AU160" s="248"/>
    </row>
    <row r="161" spans="1:47" s="51" customFormat="1" ht="13.5" hidden="1" customHeight="1" x14ac:dyDescent="0.2">
      <c r="A161" s="245"/>
      <c r="B161" s="56" t="s">
        <v>341</v>
      </c>
      <c r="C161" s="112" t="str">
        <f>Anexo_01!$B50</f>
        <v/>
      </c>
      <c r="D161" s="127"/>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18"/>
      <c r="AP161" s="62"/>
      <c r="AQ161" s="62"/>
      <c r="AR161" s="62"/>
      <c r="AS161" s="63"/>
      <c r="AT161" s="135">
        <f t="shared" si="4"/>
        <v>0</v>
      </c>
      <c r="AU161" s="248"/>
    </row>
    <row r="162" spans="1:47" s="51" customFormat="1" ht="13.5" hidden="1" customHeight="1" x14ac:dyDescent="0.2">
      <c r="A162" s="245"/>
      <c r="B162" s="56" t="s">
        <v>336</v>
      </c>
      <c r="C162" s="112" t="str">
        <f>CONCATENATE("10",Anexo_01!$P50)</f>
        <v>10</v>
      </c>
      <c r="D162" s="127"/>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18"/>
      <c r="AP162" s="62"/>
      <c r="AQ162" s="62"/>
      <c r="AR162" s="62"/>
      <c r="AS162" s="63"/>
      <c r="AT162" s="135">
        <f t="shared" si="4"/>
        <v>0</v>
      </c>
      <c r="AU162" s="248"/>
    </row>
    <row r="163" spans="1:47" s="51" customFormat="1" ht="13.5" hidden="1" customHeight="1" x14ac:dyDescent="0.2">
      <c r="A163" s="245"/>
      <c r="B163" s="56" t="s">
        <v>337</v>
      </c>
      <c r="C163" s="113">
        <f>Anexo_01!$F50</f>
        <v>0</v>
      </c>
      <c r="D163" s="127"/>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18"/>
      <c r="AP163" s="62"/>
      <c r="AQ163" s="62"/>
      <c r="AR163" s="62"/>
      <c r="AS163" s="63"/>
      <c r="AT163" s="135">
        <f t="shared" si="4"/>
        <v>0</v>
      </c>
      <c r="AU163" s="248"/>
    </row>
    <row r="164" spans="1:47" s="51" customFormat="1" ht="13.5" hidden="1" customHeight="1" x14ac:dyDescent="0.2">
      <c r="A164" s="245"/>
      <c r="B164" s="56" t="s">
        <v>338</v>
      </c>
      <c r="C164" s="112" t="str">
        <f>Anexo_01!$Q50</f>
        <v/>
      </c>
      <c r="D164" s="127"/>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18"/>
      <c r="AP164" s="62"/>
      <c r="AQ164" s="62"/>
      <c r="AR164" s="62"/>
      <c r="AS164" s="63"/>
      <c r="AT164" s="135">
        <f t="shared" si="4"/>
        <v>0</v>
      </c>
      <c r="AU164" s="248"/>
    </row>
    <row r="165" spans="1:47" ht="13.5" hidden="1" customHeight="1" x14ac:dyDescent="0.3">
      <c r="A165" s="246"/>
      <c r="B165" s="136" t="s">
        <v>340</v>
      </c>
      <c r="C165" s="115"/>
      <c r="D165" s="129"/>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20"/>
      <c r="AP165" s="64"/>
      <c r="AQ165" s="64"/>
      <c r="AR165" s="64"/>
      <c r="AS165" s="65"/>
      <c r="AT165" s="135">
        <f t="shared" si="4"/>
        <v>0</v>
      </c>
      <c r="AU165" s="249"/>
    </row>
    <row r="166" spans="1:47" s="51" customFormat="1" ht="13.5" hidden="1" customHeight="1" x14ac:dyDescent="0.2">
      <c r="A166" s="244">
        <v>23</v>
      </c>
      <c r="B166" s="54" t="s">
        <v>334</v>
      </c>
      <c r="C166" s="117">
        <f>Anexo_01!$I51</f>
        <v>0</v>
      </c>
      <c r="D166" s="177"/>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19"/>
      <c r="AP166" s="60"/>
      <c r="AQ166" s="60"/>
      <c r="AR166" s="60"/>
      <c r="AS166" s="61"/>
      <c r="AT166" s="135">
        <f t="shared" si="4"/>
        <v>0</v>
      </c>
      <c r="AU166" s="247">
        <f>SUM(AT166:AT172)</f>
        <v>0</v>
      </c>
    </row>
    <row r="167" spans="1:47" s="51" customFormat="1" ht="13.5" hidden="1" customHeight="1" x14ac:dyDescent="0.2">
      <c r="A167" s="245"/>
      <c r="B167" s="56" t="s">
        <v>335</v>
      </c>
      <c r="C167" s="112" t="str">
        <f>Anexo_01!$D51</f>
        <v/>
      </c>
      <c r="D167" s="127"/>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18"/>
      <c r="AP167" s="62"/>
      <c r="AQ167" s="62"/>
      <c r="AR167" s="62"/>
      <c r="AS167" s="63"/>
      <c r="AT167" s="135">
        <f t="shared" si="4"/>
        <v>0</v>
      </c>
      <c r="AU167" s="248"/>
    </row>
    <row r="168" spans="1:47" s="51" customFormat="1" ht="13.5" hidden="1" customHeight="1" x14ac:dyDescent="0.2">
      <c r="A168" s="245"/>
      <c r="B168" s="56" t="s">
        <v>341</v>
      </c>
      <c r="C168" s="112" t="str">
        <f>Anexo_01!$B51</f>
        <v/>
      </c>
      <c r="D168" s="127"/>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18"/>
      <c r="AP168" s="62"/>
      <c r="AQ168" s="62"/>
      <c r="AR168" s="62"/>
      <c r="AS168" s="63"/>
      <c r="AT168" s="135">
        <f t="shared" si="4"/>
        <v>0</v>
      </c>
      <c r="AU168" s="248"/>
    </row>
    <row r="169" spans="1:47" s="51" customFormat="1" ht="13.5" hidden="1" customHeight="1" x14ac:dyDescent="0.2">
      <c r="A169" s="245"/>
      <c r="B169" s="56" t="s">
        <v>336</v>
      </c>
      <c r="C169" s="112" t="str">
        <f>CONCATENATE("10",Anexo_01!$P51)</f>
        <v>10</v>
      </c>
      <c r="D169" s="127"/>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18"/>
      <c r="AP169" s="62"/>
      <c r="AQ169" s="62"/>
      <c r="AR169" s="62"/>
      <c r="AS169" s="63"/>
      <c r="AT169" s="135">
        <f t="shared" si="4"/>
        <v>0</v>
      </c>
      <c r="AU169" s="248"/>
    </row>
    <row r="170" spans="1:47" s="51" customFormat="1" ht="13.5" hidden="1" customHeight="1" x14ac:dyDescent="0.2">
      <c r="A170" s="245"/>
      <c r="B170" s="56" t="s">
        <v>337</v>
      </c>
      <c r="C170" s="113">
        <f>Anexo_01!$F51</f>
        <v>0</v>
      </c>
      <c r="D170" s="127"/>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18"/>
      <c r="AP170" s="62"/>
      <c r="AQ170" s="62"/>
      <c r="AR170" s="62"/>
      <c r="AS170" s="63"/>
      <c r="AT170" s="135">
        <f t="shared" si="4"/>
        <v>0</v>
      </c>
      <c r="AU170" s="248"/>
    </row>
    <row r="171" spans="1:47" s="51" customFormat="1" ht="13.5" hidden="1" customHeight="1" x14ac:dyDescent="0.2">
      <c r="A171" s="245"/>
      <c r="B171" s="56" t="s">
        <v>338</v>
      </c>
      <c r="C171" s="112" t="str">
        <f>Anexo_01!$Q51</f>
        <v/>
      </c>
      <c r="D171" s="127"/>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18"/>
      <c r="AP171" s="62"/>
      <c r="AQ171" s="62"/>
      <c r="AR171" s="62"/>
      <c r="AS171" s="63"/>
      <c r="AT171" s="135">
        <f t="shared" si="4"/>
        <v>0</v>
      </c>
      <c r="AU171" s="248"/>
    </row>
    <row r="172" spans="1:47" ht="13.5" hidden="1" customHeight="1" x14ac:dyDescent="0.3">
      <c r="A172" s="246"/>
      <c r="B172" s="136" t="s">
        <v>340</v>
      </c>
      <c r="C172" s="115"/>
      <c r="D172" s="129"/>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20"/>
      <c r="AP172" s="64"/>
      <c r="AQ172" s="64"/>
      <c r="AR172" s="64"/>
      <c r="AS172" s="65"/>
      <c r="AT172" s="135">
        <f t="shared" si="4"/>
        <v>0</v>
      </c>
      <c r="AU172" s="249"/>
    </row>
    <row r="173" spans="1:47" s="51" customFormat="1" ht="13.5" hidden="1" customHeight="1" x14ac:dyDescent="0.2">
      <c r="A173" s="244">
        <v>24</v>
      </c>
      <c r="B173" s="54" t="s">
        <v>334</v>
      </c>
      <c r="C173" s="117">
        <f>Anexo_01!$I52</f>
        <v>0</v>
      </c>
      <c r="D173" s="177"/>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19"/>
      <c r="AP173" s="60"/>
      <c r="AQ173" s="60"/>
      <c r="AR173" s="60"/>
      <c r="AS173" s="61"/>
      <c r="AT173" s="135">
        <f t="shared" si="4"/>
        <v>0</v>
      </c>
      <c r="AU173" s="247">
        <f>SUM(AT173:AT179)</f>
        <v>0</v>
      </c>
    </row>
    <row r="174" spans="1:47" s="51" customFormat="1" ht="13.5" hidden="1" customHeight="1" x14ac:dyDescent="0.2">
      <c r="A174" s="245"/>
      <c r="B174" s="56" t="s">
        <v>335</v>
      </c>
      <c r="C174" s="112" t="str">
        <f>Anexo_01!$D52</f>
        <v/>
      </c>
      <c r="D174" s="127"/>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18"/>
      <c r="AP174" s="62"/>
      <c r="AQ174" s="62"/>
      <c r="AR174" s="62"/>
      <c r="AS174" s="63"/>
      <c r="AT174" s="135">
        <f t="shared" si="4"/>
        <v>0</v>
      </c>
      <c r="AU174" s="248"/>
    </row>
    <row r="175" spans="1:47" s="51" customFormat="1" ht="13.5" hidden="1" customHeight="1" x14ac:dyDescent="0.2">
      <c r="A175" s="245"/>
      <c r="B175" s="56" t="s">
        <v>341</v>
      </c>
      <c r="C175" s="112" t="str">
        <f>Anexo_01!$B52</f>
        <v/>
      </c>
      <c r="D175" s="127"/>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18"/>
      <c r="AP175" s="62"/>
      <c r="AQ175" s="62"/>
      <c r="AR175" s="62"/>
      <c r="AS175" s="63"/>
      <c r="AT175" s="135">
        <f t="shared" si="4"/>
        <v>0</v>
      </c>
      <c r="AU175" s="248"/>
    </row>
    <row r="176" spans="1:47" s="51" customFormat="1" ht="13.5" hidden="1" customHeight="1" x14ac:dyDescent="0.2">
      <c r="A176" s="245"/>
      <c r="B176" s="56" t="s">
        <v>336</v>
      </c>
      <c r="C176" s="112" t="str">
        <f>CONCATENATE("10",Anexo_01!$P52)</f>
        <v>10</v>
      </c>
      <c r="D176" s="127"/>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18"/>
      <c r="AP176" s="62"/>
      <c r="AQ176" s="62"/>
      <c r="AR176" s="62"/>
      <c r="AS176" s="63"/>
      <c r="AT176" s="135">
        <f t="shared" si="4"/>
        <v>0</v>
      </c>
      <c r="AU176" s="248"/>
    </row>
    <row r="177" spans="1:47" s="51" customFormat="1" ht="13.5" hidden="1" customHeight="1" x14ac:dyDescent="0.2">
      <c r="A177" s="245"/>
      <c r="B177" s="56" t="s">
        <v>337</v>
      </c>
      <c r="C177" s="113">
        <f>Anexo_01!$F52</f>
        <v>0</v>
      </c>
      <c r="D177" s="127"/>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18"/>
      <c r="AP177" s="62"/>
      <c r="AQ177" s="62"/>
      <c r="AR177" s="62"/>
      <c r="AS177" s="63"/>
      <c r="AT177" s="135">
        <f t="shared" si="4"/>
        <v>0</v>
      </c>
      <c r="AU177" s="248"/>
    </row>
    <row r="178" spans="1:47" s="51" customFormat="1" ht="13.5" hidden="1" customHeight="1" x14ac:dyDescent="0.2">
      <c r="A178" s="245"/>
      <c r="B178" s="56" t="s">
        <v>338</v>
      </c>
      <c r="C178" s="112" t="str">
        <f>Anexo_01!$Q52</f>
        <v/>
      </c>
      <c r="D178" s="127"/>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18"/>
      <c r="AP178" s="62"/>
      <c r="AQ178" s="62"/>
      <c r="AR178" s="62"/>
      <c r="AS178" s="63"/>
      <c r="AT178" s="135">
        <f t="shared" si="4"/>
        <v>0</v>
      </c>
      <c r="AU178" s="248"/>
    </row>
    <row r="179" spans="1:47" ht="13.5" hidden="1" customHeight="1" x14ac:dyDescent="0.3">
      <c r="A179" s="246"/>
      <c r="B179" s="136" t="s">
        <v>340</v>
      </c>
      <c r="C179" s="115"/>
      <c r="D179" s="129"/>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20"/>
      <c r="AP179" s="64"/>
      <c r="AQ179" s="64"/>
      <c r="AR179" s="64"/>
      <c r="AS179" s="65"/>
      <c r="AT179" s="135">
        <f t="shared" si="4"/>
        <v>0</v>
      </c>
      <c r="AU179" s="249"/>
    </row>
    <row r="180" spans="1:47" s="51" customFormat="1" ht="13.5" hidden="1" customHeight="1" x14ac:dyDescent="0.2">
      <c r="A180" s="244">
        <v>25</v>
      </c>
      <c r="B180" s="54" t="s">
        <v>334</v>
      </c>
      <c r="C180" s="117">
        <f>Anexo_01!$I53</f>
        <v>0</v>
      </c>
      <c r="D180" s="177"/>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19"/>
      <c r="AP180" s="60"/>
      <c r="AQ180" s="60"/>
      <c r="AR180" s="60"/>
      <c r="AS180" s="61"/>
      <c r="AT180" s="135">
        <f t="shared" si="4"/>
        <v>0</v>
      </c>
      <c r="AU180" s="247">
        <f>SUM(AT180:AT186)</f>
        <v>0</v>
      </c>
    </row>
    <row r="181" spans="1:47" s="51" customFormat="1" ht="13.5" hidden="1" customHeight="1" x14ac:dyDescent="0.2">
      <c r="A181" s="245"/>
      <c r="B181" s="56" t="s">
        <v>335</v>
      </c>
      <c r="C181" s="112" t="str">
        <f>Anexo_01!$D53</f>
        <v/>
      </c>
      <c r="D181" s="127"/>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18"/>
      <c r="AP181" s="62"/>
      <c r="AQ181" s="62"/>
      <c r="AR181" s="62"/>
      <c r="AS181" s="63"/>
      <c r="AT181" s="135">
        <f t="shared" si="4"/>
        <v>0</v>
      </c>
      <c r="AU181" s="248"/>
    </row>
    <row r="182" spans="1:47" s="51" customFormat="1" ht="13.5" hidden="1" customHeight="1" x14ac:dyDescent="0.2">
      <c r="A182" s="245"/>
      <c r="B182" s="56" t="s">
        <v>341</v>
      </c>
      <c r="C182" s="112" t="str">
        <f>Anexo_01!$B53</f>
        <v/>
      </c>
      <c r="D182" s="127"/>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18"/>
      <c r="AP182" s="62"/>
      <c r="AQ182" s="62"/>
      <c r="AR182" s="62"/>
      <c r="AS182" s="63"/>
      <c r="AT182" s="135">
        <f t="shared" si="4"/>
        <v>0</v>
      </c>
      <c r="AU182" s="248"/>
    </row>
    <row r="183" spans="1:47" s="51" customFormat="1" ht="13.5" hidden="1" customHeight="1" x14ac:dyDescent="0.2">
      <c r="A183" s="245"/>
      <c r="B183" s="56" t="s">
        <v>336</v>
      </c>
      <c r="C183" s="112" t="str">
        <f>CONCATENATE("10",Anexo_01!$P53)</f>
        <v>10</v>
      </c>
      <c r="D183" s="127"/>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18"/>
      <c r="AP183" s="62"/>
      <c r="AQ183" s="62"/>
      <c r="AR183" s="62"/>
      <c r="AS183" s="63"/>
      <c r="AT183" s="135">
        <f t="shared" si="4"/>
        <v>0</v>
      </c>
      <c r="AU183" s="248"/>
    </row>
    <row r="184" spans="1:47" s="51" customFormat="1" ht="13.5" hidden="1" customHeight="1" x14ac:dyDescent="0.2">
      <c r="A184" s="245"/>
      <c r="B184" s="56" t="s">
        <v>337</v>
      </c>
      <c r="C184" s="113">
        <f>Anexo_01!$F53</f>
        <v>0</v>
      </c>
      <c r="D184" s="127"/>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18"/>
      <c r="AP184" s="62"/>
      <c r="AQ184" s="62"/>
      <c r="AR184" s="62"/>
      <c r="AS184" s="63"/>
      <c r="AT184" s="135">
        <f t="shared" si="4"/>
        <v>0</v>
      </c>
      <c r="AU184" s="248"/>
    </row>
    <row r="185" spans="1:47" s="51" customFormat="1" ht="13.5" hidden="1" customHeight="1" x14ac:dyDescent="0.2">
      <c r="A185" s="245"/>
      <c r="B185" s="56" t="s">
        <v>338</v>
      </c>
      <c r="C185" s="112" t="str">
        <f>Anexo_01!$Q53</f>
        <v/>
      </c>
      <c r="D185" s="127"/>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18"/>
      <c r="AP185" s="62"/>
      <c r="AQ185" s="62"/>
      <c r="AR185" s="62"/>
      <c r="AS185" s="63"/>
      <c r="AT185" s="135">
        <f t="shared" si="4"/>
        <v>0</v>
      </c>
      <c r="AU185" s="248"/>
    </row>
    <row r="186" spans="1:47" ht="13.5" hidden="1" customHeight="1" x14ac:dyDescent="0.3">
      <c r="A186" s="246"/>
      <c r="B186" s="136" t="s">
        <v>340</v>
      </c>
      <c r="C186" s="115"/>
      <c r="D186" s="129"/>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20"/>
      <c r="AP186" s="64"/>
      <c r="AQ186" s="64"/>
      <c r="AR186" s="64"/>
      <c r="AS186" s="65"/>
      <c r="AT186" s="135">
        <f t="shared" si="4"/>
        <v>0</v>
      </c>
      <c r="AU186" s="249"/>
    </row>
    <row r="187" spans="1:47" s="51" customFormat="1" ht="13.5" hidden="1" customHeight="1" x14ac:dyDescent="0.2">
      <c r="A187" s="244">
        <v>26</v>
      </c>
      <c r="B187" s="54" t="s">
        <v>334</v>
      </c>
      <c r="C187" s="117">
        <f>Anexo_01!$I54</f>
        <v>0</v>
      </c>
      <c r="D187" s="177"/>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19"/>
      <c r="AP187" s="60"/>
      <c r="AQ187" s="60"/>
      <c r="AR187" s="60"/>
      <c r="AS187" s="61"/>
      <c r="AT187" s="135">
        <f t="shared" si="4"/>
        <v>0</v>
      </c>
      <c r="AU187" s="247">
        <f>SUM(AT187:AT193)</f>
        <v>0</v>
      </c>
    </row>
    <row r="188" spans="1:47" s="51" customFormat="1" ht="13.5" hidden="1" customHeight="1" x14ac:dyDescent="0.2">
      <c r="A188" s="245"/>
      <c r="B188" s="56" t="s">
        <v>335</v>
      </c>
      <c r="C188" s="112" t="str">
        <f>Anexo_01!$D54</f>
        <v/>
      </c>
      <c r="D188" s="127"/>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18"/>
      <c r="AP188" s="62"/>
      <c r="AQ188" s="62"/>
      <c r="AR188" s="62"/>
      <c r="AS188" s="63"/>
      <c r="AT188" s="135">
        <f t="shared" si="4"/>
        <v>0</v>
      </c>
      <c r="AU188" s="248"/>
    </row>
    <row r="189" spans="1:47" s="51" customFormat="1" ht="13.5" hidden="1" customHeight="1" x14ac:dyDescent="0.2">
      <c r="A189" s="245"/>
      <c r="B189" s="56" t="s">
        <v>341</v>
      </c>
      <c r="C189" s="112" t="str">
        <f>Anexo_01!$B54</f>
        <v/>
      </c>
      <c r="D189" s="127"/>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18"/>
      <c r="AP189" s="62"/>
      <c r="AQ189" s="62"/>
      <c r="AR189" s="62"/>
      <c r="AS189" s="63"/>
      <c r="AT189" s="135">
        <f t="shared" si="4"/>
        <v>0</v>
      </c>
      <c r="AU189" s="248"/>
    </row>
    <row r="190" spans="1:47" s="51" customFormat="1" ht="13.5" hidden="1" customHeight="1" x14ac:dyDescent="0.2">
      <c r="A190" s="245"/>
      <c r="B190" s="56" t="s">
        <v>336</v>
      </c>
      <c r="C190" s="112" t="str">
        <f>CONCATENATE("10",Anexo_01!$P54)</f>
        <v>10</v>
      </c>
      <c r="D190" s="127"/>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18"/>
      <c r="AP190" s="62"/>
      <c r="AQ190" s="62"/>
      <c r="AR190" s="62"/>
      <c r="AS190" s="63"/>
      <c r="AT190" s="135">
        <f t="shared" si="4"/>
        <v>0</v>
      </c>
      <c r="AU190" s="248"/>
    </row>
    <row r="191" spans="1:47" s="51" customFormat="1" ht="13.5" hidden="1" customHeight="1" x14ac:dyDescent="0.2">
      <c r="A191" s="245"/>
      <c r="B191" s="56" t="s">
        <v>337</v>
      </c>
      <c r="C191" s="113">
        <f>Anexo_01!$F54</f>
        <v>0</v>
      </c>
      <c r="D191" s="127"/>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18"/>
      <c r="AP191" s="62"/>
      <c r="AQ191" s="62"/>
      <c r="AR191" s="62"/>
      <c r="AS191" s="63"/>
      <c r="AT191" s="135">
        <f t="shared" si="4"/>
        <v>0</v>
      </c>
      <c r="AU191" s="248"/>
    </row>
    <row r="192" spans="1:47" s="51" customFormat="1" ht="13.5" hidden="1" customHeight="1" x14ac:dyDescent="0.2">
      <c r="A192" s="245"/>
      <c r="B192" s="56" t="s">
        <v>338</v>
      </c>
      <c r="C192" s="112" t="str">
        <f>Anexo_01!$Q54</f>
        <v/>
      </c>
      <c r="D192" s="127"/>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18"/>
      <c r="AP192" s="62"/>
      <c r="AQ192" s="62"/>
      <c r="AR192" s="62"/>
      <c r="AS192" s="63"/>
      <c r="AT192" s="135">
        <f t="shared" si="4"/>
        <v>0</v>
      </c>
      <c r="AU192" s="248"/>
    </row>
    <row r="193" spans="1:47" ht="13.5" hidden="1" customHeight="1" x14ac:dyDescent="0.3">
      <c r="A193" s="246"/>
      <c r="B193" s="136" t="s">
        <v>340</v>
      </c>
      <c r="C193" s="115"/>
      <c r="D193" s="129"/>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20"/>
      <c r="AP193" s="64"/>
      <c r="AQ193" s="64"/>
      <c r="AR193" s="64"/>
      <c r="AS193" s="65"/>
      <c r="AT193" s="135">
        <f t="shared" si="4"/>
        <v>0</v>
      </c>
      <c r="AU193" s="249"/>
    </row>
    <row r="194" spans="1:47" s="51" customFormat="1" ht="13.5" hidden="1" customHeight="1" x14ac:dyDescent="0.2">
      <c r="A194" s="244">
        <v>27</v>
      </c>
      <c r="B194" s="54" t="s">
        <v>334</v>
      </c>
      <c r="C194" s="117">
        <f>Anexo_01!$I55</f>
        <v>0</v>
      </c>
      <c r="D194" s="177"/>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19"/>
      <c r="AP194" s="60"/>
      <c r="AQ194" s="60"/>
      <c r="AR194" s="60"/>
      <c r="AS194" s="61"/>
      <c r="AT194" s="135">
        <f t="shared" si="4"/>
        <v>0</v>
      </c>
      <c r="AU194" s="247">
        <f>SUM(AT194:AT200)</f>
        <v>0</v>
      </c>
    </row>
    <row r="195" spans="1:47" s="51" customFormat="1" ht="13.5" hidden="1" customHeight="1" x14ac:dyDescent="0.2">
      <c r="A195" s="245"/>
      <c r="B195" s="56" t="s">
        <v>335</v>
      </c>
      <c r="C195" s="112" t="str">
        <f>Anexo_01!$D55</f>
        <v/>
      </c>
      <c r="D195" s="127"/>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18"/>
      <c r="AP195" s="62"/>
      <c r="AQ195" s="62"/>
      <c r="AR195" s="62"/>
      <c r="AS195" s="63"/>
      <c r="AT195" s="135">
        <f t="shared" si="4"/>
        <v>0</v>
      </c>
      <c r="AU195" s="248"/>
    </row>
    <row r="196" spans="1:47" s="51" customFormat="1" ht="13.5" hidden="1" customHeight="1" x14ac:dyDescent="0.2">
      <c r="A196" s="245"/>
      <c r="B196" s="56" t="s">
        <v>341</v>
      </c>
      <c r="C196" s="112" t="str">
        <f>Anexo_01!$B55</f>
        <v/>
      </c>
      <c r="D196" s="127"/>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18"/>
      <c r="AP196" s="62"/>
      <c r="AQ196" s="62"/>
      <c r="AR196" s="62"/>
      <c r="AS196" s="63"/>
      <c r="AT196" s="135">
        <f t="shared" si="4"/>
        <v>0</v>
      </c>
      <c r="AU196" s="248"/>
    </row>
    <row r="197" spans="1:47" s="51" customFormat="1" ht="13.5" hidden="1" customHeight="1" x14ac:dyDescent="0.2">
      <c r="A197" s="245"/>
      <c r="B197" s="56" t="s">
        <v>336</v>
      </c>
      <c r="C197" s="112" t="str">
        <f>CONCATENATE("10",Anexo_01!$P55)</f>
        <v>10</v>
      </c>
      <c r="D197" s="127"/>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18"/>
      <c r="AP197" s="62"/>
      <c r="AQ197" s="62"/>
      <c r="AR197" s="62"/>
      <c r="AS197" s="63"/>
      <c r="AT197" s="135">
        <f t="shared" si="4"/>
        <v>0</v>
      </c>
      <c r="AU197" s="248"/>
    </row>
    <row r="198" spans="1:47" s="51" customFormat="1" ht="13.5" hidden="1" customHeight="1" x14ac:dyDescent="0.2">
      <c r="A198" s="245"/>
      <c r="B198" s="56" t="s">
        <v>337</v>
      </c>
      <c r="C198" s="113">
        <f>Anexo_01!$F55</f>
        <v>0</v>
      </c>
      <c r="D198" s="127"/>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18"/>
      <c r="AP198" s="62"/>
      <c r="AQ198" s="62"/>
      <c r="AR198" s="62"/>
      <c r="AS198" s="63"/>
      <c r="AT198" s="135">
        <f t="shared" si="4"/>
        <v>0</v>
      </c>
      <c r="AU198" s="248"/>
    </row>
    <row r="199" spans="1:47" s="51" customFormat="1" ht="13.5" hidden="1" customHeight="1" x14ac:dyDescent="0.2">
      <c r="A199" s="245"/>
      <c r="B199" s="56" t="s">
        <v>338</v>
      </c>
      <c r="C199" s="112" t="str">
        <f>Anexo_01!$Q55</f>
        <v/>
      </c>
      <c r="D199" s="127"/>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18"/>
      <c r="AP199" s="62"/>
      <c r="AQ199" s="62"/>
      <c r="AR199" s="62"/>
      <c r="AS199" s="63"/>
      <c r="AT199" s="135">
        <f t="shared" si="4"/>
        <v>0</v>
      </c>
      <c r="AU199" s="248"/>
    </row>
    <row r="200" spans="1:47" ht="13.5" hidden="1" customHeight="1" x14ac:dyDescent="0.3">
      <c r="A200" s="246"/>
      <c r="B200" s="136" t="s">
        <v>340</v>
      </c>
      <c r="C200" s="115"/>
      <c r="D200" s="129"/>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20"/>
      <c r="AP200" s="64"/>
      <c r="AQ200" s="64"/>
      <c r="AR200" s="64"/>
      <c r="AS200" s="65"/>
      <c r="AT200" s="135">
        <f t="shared" si="4"/>
        <v>0</v>
      </c>
      <c r="AU200" s="249"/>
    </row>
    <row r="201" spans="1:47" s="51" customFormat="1" ht="13.5" hidden="1" customHeight="1" x14ac:dyDescent="0.2">
      <c r="A201" s="244">
        <v>28</v>
      </c>
      <c r="B201" s="54" t="s">
        <v>334</v>
      </c>
      <c r="C201" s="117">
        <f>Anexo_01!$I56</f>
        <v>0</v>
      </c>
      <c r="D201" s="177"/>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19"/>
      <c r="AP201" s="60"/>
      <c r="AQ201" s="60"/>
      <c r="AR201" s="60"/>
      <c r="AS201" s="61"/>
      <c r="AT201" s="135">
        <f t="shared" si="4"/>
        <v>0</v>
      </c>
      <c r="AU201" s="247">
        <f>SUM(AT201:AT207)</f>
        <v>0</v>
      </c>
    </row>
    <row r="202" spans="1:47" s="51" customFormat="1" ht="13.5" hidden="1" customHeight="1" x14ac:dyDescent="0.2">
      <c r="A202" s="245"/>
      <c r="B202" s="56" t="s">
        <v>335</v>
      </c>
      <c r="C202" s="112" t="str">
        <f>Anexo_01!$D56</f>
        <v/>
      </c>
      <c r="D202" s="127"/>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18"/>
      <c r="AP202" s="62"/>
      <c r="AQ202" s="62"/>
      <c r="AR202" s="62"/>
      <c r="AS202" s="63"/>
      <c r="AT202" s="135">
        <f t="shared" si="4"/>
        <v>0</v>
      </c>
      <c r="AU202" s="248"/>
    </row>
    <row r="203" spans="1:47" s="51" customFormat="1" ht="13.5" hidden="1" customHeight="1" x14ac:dyDescent="0.2">
      <c r="A203" s="245"/>
      <c r="B203" s="56" t="s">
        <v>341</v>
      </c>
      <c r="C203" s="112" t="str">
        <f>Anexo_01!$B56</f>
        <v/>
      </c>
      <c r="D203" s="127"/>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18"/>
      <c r="AP203" s="62"/>
      <c r="AQ203" s="62"/>
      <c r="AR203" s="62"/>
      <c r="AS203" s="63"/>
      <c r="AT203" s="135">
        <f t="shared" si="4"/>
        <v>0</v>
      </c>
      <c r="AU203" s="248"/>
    </row>
    <row r="204" spans="1:47" s="51" customFormat="1" ht="13.5" hidden="1" customHeight="1" x14ac:dyDescent="0.2">
      <c r="A204" s="245"/>
      <c r="B204" s="56" t="s">
        <v>336</v>
      </c>
      <c r="C204" s="112" t="str">
        <f>CONCATENATE("10",Anexo_01!$P56)</f>
        <v>10</v>
      </c>
      <c r="D204" s="127"/>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18"/>
      <c r="AP204" s="62"/>
      <c r="AQ204" s="62"/>
      <c r="AR204" s="62"/>
      <c r="AS204" s="63"/>
      <c r="AT204" s="135">
        <f t="shared" ref="AT204:AT267" si="5">SUM(D204:AS204)</f>
        <v>0</v>
      </c>
      <c r="AU204" s="248"/>
    </row>
    <row r="205" spans="1:47" s="51" customFormat="1" ht="13.5" hidden="1" customHeight="1" x14ac:dyDescent="0.2">
      <c r="A205" s="245"/>
      <c r="B205" s="56" t="s">
        <v>337</v>
      </c>
      <c r="C205" s="113">
        <f>Anexo_01!$F56</f>
        <v>0</v>
      </c>
      <c r="D205" s="127"/>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18"/>
      <c r="AP205" s="62"/>
      <c r="AQ205" s="62"/>
      <c r="AR205" s="62"/>
      <c r="AS205" s="63"/>
      <c r="AT205" s="135">
        <f t="shared" si="5"/>
        <v>0</v>
      </c>
      <c r="AU205" s="248"/>
    </row>
    <row r="206" spans="1:47" s="51" customFormat="1" ht="13.5" hidden="1" customHeight="1" x14ac:dyDescent="0.2">
      <c r="A206" s="245"/>
      <c r="B206" s="56" t="s">
        <v>338</v>
      </c>
      <c r="C206" s="112" t="str">
        <f>Anexo_01!$Q56</f>
        <v/>
      </c>
      <c r="D206" s="127"/>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18"/>
      <c r="AP206" s="62"/>
      <c r="AQ206" s="62"/>
      <c r="AR206" s="62"/>
      <c r="AS206" s="63"/>
      <c r="AT206" s="135">
        <f t="shared" si="5"/>
        <v>0</v>
      </c>
      <c r="AU206" s="248"/>
    </row>
    <row r="207" spans="1:47" ht="13.5" hidden="1" customHeight="1" x14ac:dyDescent="0.3">
      <c r="A207" s="246"/>
      <c r="B207" s="136" t="s">
        <v>340</v>
      </c>
      <c r="C207" s="115"/>
      <c r="D207" s="129"/>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20"/>
      <c r="AP207" s="64"/>
      <c r="AQ207" s="64"/>
      <c r="AR207" s="64"/>
      <c r="AS207" s="65"/>
      <c r="AT207" s="135">
        <f t="shared" si="5"/>
        <v>0</v>
      </c>
      <c r="AU207" s="249"/>
    </row>
    <row r="208" spans="1:47" s="51" customFormat="1" ht="13.5" hidden="1" customHeight="1" x14ac:dyDescent="0.2">
      <c r="A208" s="244">
        <v>29</v>
      </c>
      <c r="B208" s="54" t="s">
        <v>334</v>
      </c>
      <c r="C208" s="117">
        <f>Anexo_01!$I57</f>
        <v>0</v>
      </c>
      <c r="D208" s="177"/>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19"/>
      <c r="AP208" s="60"/>
      <c r="AQ208" s="60"/>
      <c r="AR208" s="60"/>
      <c r="AS208" s="61"/>
      <c r="AT208" s="135">
        <f t="shared" si="5"/>
        <v>0</v>
      </c>
      <c r="AU208" s="247">
        <f>SUM(AT208:AT214)</f>
        <v>0</v>
      </c>
    </row>
    <row r="209" spans="1:47" s="51" customFormat="1" ht="13.5" hidden="1" customHeight="1" x14ac:dyDescent="0.2">
      <c r="A209" s="245"/>
      <c r="B209" s="56" t="s">
        <v>335</v>
      </c>
      <c r="C209" s="112" t="str">
        <f>Anexo_01!$D57</f>
        <v/>
      </c>
      <c r="D209" s="127"/>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18"/>
      <c r="AP209" s="62"/>
      <c r="AQ209" s="62"/>
      <c r="AR209" s="62"/>
      <c r="AS209" s="63"/>
      <c r="AT209" s="135">
        <f t="shared" si="5"/>
        <v>0</v>
      </c>
      <c r="AU209" s="248"/>
    </row>
    <row r="210" spans="1:47" s="51" customFormat="1" ht="13.5" hidden="1" customHeight="1" x14ac:dyDescent="0.2">
      <c r="A210" s="245"/>
      <c r="B210" s="56" t="s">
        <v>341</v>
      </c>
      <c r="C210" s="112" t="str">
        <f>Anexo_01!$B57</f>
        <v/>
      </c>
      <c r="D210" s="127"/>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18"/>
      <c r="AP210" s="62"/>
      <c r="AQ210" s="62"/>
      <c r="AR210" s="62"/>
      <c r="AS210" s="63"/>
      <c r="AT210" s="135">
        <f t="shared" si="5"/>
        <v>0</v>
      </c>
      <c r="AU210" s="248"/>
    </row>
    <row r="211" spans="1:47" s="51" customFormat="1" ht="13.5" hidden="1" customHeight="1" x14ac:dyDescent="0.2">
      <c r="A211" s="245"/>
      <c r="B211" s="56" t="s">
        <v>336</v>
      </c>
      <c r="C211" s="112" t="str">
        <f>CONCATENATE("10",Anexo_01!$P57)</f>
        <v>10</v>
      </c>
      <c r="D211" s="127"/>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18"/>
      <c r="AP211" s="62"/>
      <c r="AQ211" s="62"/>
      <c r="AR211" s="62"/>
      <c r="AS211" s="63"/>
      <c r="AT211" s="135">
        <f t="shared" si="5"/>
        <v>0</v>
      </c>
      <c r="AU211" s="248"/>
    </row>
    <row r="212" spans="1:47" s="51" customFormat="1" ht="13.5" hidden="1" customHeight="1" x14ac:dyDescent="0.2">
      <c r="A212" s="245"/>
      <c r="B212" s="56" t="s">
        <v>337</v>
      </c>
      <c r="C212" s="113">
        <f>Anexo_01!$F57</f>
        <v>0</v>
      </c>
      <c r="D212" s="127"/>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18"/>
      <c r="AP212" s="62"/>
      <c r="AQ212" s="62"/>
      <c r="AR212" s="62"/>
      <c r="AS212" s="63"/>
      <c r="AT212" s="135">
        <f t="shared" si="5"/>
        <v>0</v>
      </c>
      <c r="AU212" s="248"/>
    </row>
    <row r="213" spans="1:47" s="51" customFormat="1" ht="13.5" hidden="1" customHeight="1" x14ac:dyDescent="0.2">
      <c r="A213" s="245"/>
      <c r="B213" s="56" t="s">
        <v>338</v>
      </c>
      <c r="C213" s="112" t="str">
        <f>Anexo_01!$Q57</f>
        <v/>
      </c>
      <c r="D213" s="127"/>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18"/>
      <c r="AP213" s="62"/>
      <c r="AQ213" s="62"/>
      <c r="AR213" s="62"/>
      <c r="AS213" s="63"/>
      <c r="AT213" s="135">
        <f t="shared" si="5"/>
        <v>0</v>
      </c>
      <c r="AU213" s="248"/>
    </row>
    <row r="214" spans="1:47" ht="13.5" hidden="1" customHeight="1" x14ac:dyDescent="0.3">
      <c r="A214" s="246"/>
      <c r="B214" s="136" t="s">
        <v>340</v>
      </c>
      <c r="C214" s="115"/>
      <c r="D214" s="129"/>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20"/>
      <c r="AP214" s="64"/>
      <c r="AQ214" s="64"/>
      <c r="AR214" s="64"/>
      <c r="AS214" s="65"/>
      <c r="AT214" s="135">
        <f t="shared" si="5"/>
        <v>0</v>
      </c>
      <c r="AU214" s="249"/>
    </row>
    <row r="215" spans="1:47" s="51" customFormat="1" ht="13.5" hidden="1" customHeight="1" x14ac:dyDescent="0.2">
      <c r="A215" s="244">
        <v>30</v>
      </c>
      <c r="B215" s="54" t="s">
        <v>334</v>
      </c>
      <c r="C215" s="117">
        <f>Anexo_01!$I58</f>
        <v>0</v>
      </c>
      <c r="D215" s="177"/>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19"/>
      <c r="AP215" s="60"/>
      <c r="AQ215" s="60"/>
      <c r="AR215" s="60"/>
      <c r="AS215" s="61"/>
      <c r="AT215" s="135">
        <f t="shared" si="5"/>
        <v>0</v>
      </c>
      <c r="AU215" s="247">
        <f>SUM(AT215:AT221)</f>
        <v>0</v>
      </c>
    </row>
    <row r="216" spans="1:47" s="51" customFormat="1" ht="13.5" hidden="1" customHeight="1" x14ac:dyDescent="0.2">
      <c r="A216" s="245"/>
      <c r="B216" s="56" t="s">
        <v>335</v>
      </c>
      <c r="C216" s="112" t="str">
        <f>Anexo_01!$D58</f>
        <v/>
      </c>
      <c r="D216" s="127"/>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18"/>
      <c r="AP216" s="62"/>
      <c r="AQ216" s="62"/>
      <c r="AR216" s="62"/>
      <c r="AS216" s="63"/>
      <c r="AT216" s="135">
        <f t="shared" si="5"/>
        <v>0</v>
      </c>
      <c r="AU216" s="248"/>
    </row>
    <row r="217" spans="1:47" s="51" customFormat="1" ht="13.5" hidden="1" customHeight="1" x14ac:dyDescent="0.2">
      <c r="A217" s="245"/>
      <c r="B217" s="56" t="s">
        <v>341</v>
      </c>
      <c r="C217" s="112" t="str">
        <f>Anexo_01!$B58</f>
        <v/>
      </c>
      <c r="D217" s="127"/>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18"/>
      <c r="AP217" s="62"/>
      <c r="AQ217" s="62"/>
      <c r="AR217" s="62"/>
      <c r="AS217" s="63"/>
      <c r="AT217" s="135">
        <f t="shared" si="5"/>
        <v>0</v>
      </c>
      <c r="AU217" s="248"/>
    </row>
    <row r="218" spans="1:47" s="51" customFormat="1" ht="13.5" hidden="1" customHeight="1" x14ac:dyDescent="0.2">
      <c r="A218" s="245"/>
      <c r="B218" s="56" t="s">
        <v>336</v>
      </c>
      <c r="C218" s="112" t="str">
        <f>CONCATENATE("10",Anexo_01!$P58)</f>
        <v>10</v>
      </c>
      <c r="D218" s="127"/>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18"/>
      <c r="AP218" s="62"/>
      <c r="AQ218" s="62"/>
      <c r="AR218" s="62"/>
      <c r="AS218" s="63"/>
      <c r="AT218" s="135">
        <f t="shared" si="5"/>
        <v>0</v>
      </c>
      <c r="AU218" s="248"/>
    </row>
    <row r="219" spans="1:47" s="51" customFormat="1" ht="13.5" hidden="1" customHeight="1" x14ac:dyDescent="0.2">
      <c r="A219" s="245"/>
      <c r="B219" s="56" t="s">
        <v>337</v>
      </c>
      <c r="C219" s="113">
        <f>Anexo_01!$F58</f>
        <v>0</v>
      </c>
      <c r="D219" s="127"/>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18"/>
      <c r="AP219" s="62"/>
      <c r="AQ219" s="62"/>
      <c r="AR219" s="62"/>
      <c r="AS219" s="63"/>
      <c r="AT219" s="135">
        <f t="shared" si="5"/>
        <v>0</v>
      </c>
      <c r="AU219" s="248"/>
    </row>
    <row r="220" spans="1:47" s="51" customFormat="1" ht="13.5" hidden="1" customHeight="1" x14ac:dyDescent="0.2">
      <c r="A220" s="245"/>
      <c r="B220" s="56" t="s">
        <v>338</v>
      </c>
      <c r="C220" s="112" t="str">
        <f>Anexo_01!$Q58</f>
        <v/>
      </c>
      <c r="D220" s="127"/>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18"/>
      <c r="AP220" s="62"/>
      <c r="AQ220" s="62"/>
      <c r="AR220" s="62"/>
      <c r="AS220" s="63"/>
      <c r="AT220" s="135">
        <f t="shared" si="5"/>
        <v>0</v>
      </c>
      <c r="AU220" s="248"/>
    </row>
    <row r="221" spans="1:47" ht="13.5" hidden="1" customHeight="1" x14ac:dyDescent="0.3">
      <c r="A221" s="246"/>
      <c r="B221" s="136" t="s">
        <v>340</v>
      </c>
      <c r="C221" s="115"/>
      <c r="D221" s="129"/>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20"/>
      <c r="AP221" s="64"/>
      <c r="AQ221" s="64"/>
      <c r="AR221" s="64"/>
      <c r="AS221" s="65"/>
      <c r="AT221" s="135">
        <f t="shared" si="5"/>
        <v>0</v>
      </c>
      <c r="AU221" s="249"/>
    </row>
    <row r="222" spans="1:47" s="51" customFormat="1" ht="13.5" hidden="1" customHeight="1" x14ac:dyDescent="0.2">
      <c r="A222" s="244">
        <v>31</v>
      </c>
      <c r="B222" s="54" t="s">
        <v>334</v>
      </c>
      <c r="C222" s="117">
        <f>Anexo_01!$I59</f>
        <v>0</v>
      </c>
      <c r="D222" s="177"/>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19"/>
      <c r="AP222" s="60"/>
      <c r="AQ222" s="60"/>
      <c r="AR222" s="60"/>
      <c r="AS222" s="61"/>
      <c r="AT222" s="135">
        <f t="shared" si="5"/>
        <v>0</v>
      </c>
      <c r="AU222" s="247">
        <f>SUM(AT222:AT228)</f>
        <v>0</v>
      </c>
    </row>
    <row r="223" spans="1:47" s="51" customFormat="1" ht="13.5" hidden="1" customHeight="1" x14ac:dyDescent="0.2">
      <c r="A223" s="245"/>
      <c r="B223" s="56" t="s">
        <v>335</v>
      </c>
      <c r="C223" s="112" t="str">
        <f>Anexo_01!$D59</f>
        <v/>
      </c>
      <c r="D223" s="127"/>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18"/>
      <c r="AP223" s="62"/>
      <c r="AQ223" s="62"/>
      <c r="AR223" s="62"/>
      <c r="AS223" s="63"/>
      <c r="AT223" s="135">
        <f t="shared" si="5"/>
        <v>0</v>
      </c>
      <c r="AU223" s="248"/>
    </row>
    <row r="224" spans="1:47" s="51" customFormat="1" ht="13.5" hidden="1" customHeight="1" x14ac:dyDescent="0.2">
      <c r="A224" s="245"/>
      <c r="B224" s="56" t="s">
        <v>341</v>
      </c>
      <c r="C224" s="112" t="str">
        <f>Anexo_01!$B59</f>
        <v/>
      </c>
      <c r="D224" s="127"/>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18"/>
      <c r="AP224" s="62"/>
      <c r="AQ224" s="62"/>
      <c r="AR224" s="62"/>
      <c r="AS224" s="63"/>
      <c r="AT224" s="135">
        <f t="shared" si="5"/>
        <v>0</v>
      </c>
      <c r="AU224" s="248"/>
    </row>
    <row r="225" spans="1:47" s="51" customFormat="1" ht="13.5" hidden="1" customHeight="1" x14ac:dyDescent="0.2">
      <c r="A225" s="245"/>
      <c r="B225" s="56" t="s">
        <v>336</v>
      </c>
      <c r="C225" s="112" t="str">
        <f>CONCATENATE("10",Anexo_01!$P59)</f>
        <v>10</v>
      </c>
      <c r="D225" s="127"/>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18"/>
      <c r="AP225" s="62"/>
      <c r="AQ225" s="62"/>
      <c r="AR225" s="62"/>
      <c r="AS225" s="63"/>
      <c r="AT225" s="135">
        <f t="shared" si="5"/>
        <v>0</v>
      </c>
      <c r="AU225" s="248"/>
    </row>
    <row r="226" spans="1:47" s="51" customFormat="1" ht="13.5" hidden="1" customHeight="1" x14ac:dyDescent="0.2">
      <c r="A226" s="245"/>
      <c r="B226" s="56" t="s">
        <v>337</v>
      </c>
      <c r="C226" s="113">
        <f>Anexo_01!$F59</f>
        <v>0</v>
      </c>
      <c r="D226" s="127"/>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18"/>
      <c r="AP226" s="62"/>
      <c r="AQ226" s="62"/>
      <c r="AR226" s="62"/>
      <c r="AS226" s="63"/>
      <c r="AT226" s="135">
        <f t="shared" si="5"/>
        <v>0</v>
      </c>
      <c r="AU226" s="248"/>
    </row>
    <row r="227" spans="1:47" s="51" customFormat="1" ht="13.5" hidden="1" customHeight="1" x14ac:dyDescent="0.2">
      <c r="A227" s="245"/>
      <c r="B227" s="56" t="s">
        <v>338</v>
      </c>
      <c r="C227" s="112" t="str">
        <f>Anexo_01!$Q59</f>
        <v/>
      </c>
      <c r="D227" s="127"/>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18"/>
      <c r="AP227" s="62"/>
      <c r="AQ227" s="62"/>
      <c r="AR227" s="62"/>
      <c r="AS227" s="63"/>
      <c r="AT227" s="135">
        <f t="shared" si="5"/>
        <v>0</v>
      </c>
      <c r="AU227" s="248"/>
    </row>
    <row r="228" spans="1:47" ht="13.5" hidden="1" customHeight="1" x14ac:dyDescent="0.3">
      <c r="A228" s="246"/>
      <c r="B228" s="136" t="s">
        <v>340</v>
      </c>
      <c r="C228" s="115"/>
      <c r="D228" s="129"/>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20"/>
      <c r="AP228" s="64"/>
      <c r="AQ228" s="64"/>
      <c r="AR228" s="64"/>
      <c r="AS228" s="65"/>
      <c r="AT228" s="135">
        <f t="shared" si="5"/>
        <v>0</v>
      </c>
      <c r="AU228" s="249"/>
    </row>
    <row r="229" spans="1:47" s="51" customFormat="1" ht="13.5" hidden="1" customHeight="1" x14ac:dyDescent="0.2">
      <c r="A229" s="244">
        <v>32</v>
      </c>
      <c r="B229" s="54" t="s">
        <v>334</v>
      </c>
      <c r="C229" s="117">
        <f>Anexo_01!$I60</f>
        <v>0</v>
      </c>
      <c r="D229" s="177"/>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19"/>
      <c r="AP229" s="60"/>
      <c r="AQ229" s="60"/>
      <c r="AR229" s="60"/>
      <c r="AS229" s="61"/>
      <c r="AT229" s="135">
        <f t="shared" si="5"/>
        <v>0</v>
      </c>
      <c r="AU229" s="247">
        <f>SUM(AT229:AT235)</f>
        <v>0</v>
      </c>
    </row>
    <row r="230" spans="1:47" s="51" customFormat="1" ht="13.5" hidden="1" customHeight="1" x14ac:dyDescent="0.2">
      <c r="A230" s="245"/>
      <c r="B230" s="56" t="s">
        <v>335</v>
      </c>
      <c r="C230" s="112" t="str">
        <f>Anexo_01!$D60</f>
        <v/>
      </c>
      <c r="D230" s="127"/>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18"/>
      <c r="AP230" s="62"/>
      <c r="AQ230" s="62"/>
      <c r="AR230" s="62"/>
      <c r="AS230" s="63"/>
      <c r="AT230" s="135">
        <f t="shared" si="5"/>
        <v>0</v>
      </c>
      <c r="AU230" s="248"/>
    </row>
    <row r="231" spans="1:47" s="51" customFormat="1" ht="13.5" hidden="1" customHeight="1" x14ac:dyDescent="0.2">
      <c r="A231" s="245"/>
      <c r="B231" s="56" t="s">
        <v>341</v>
      </c>
      <c r="C231" s="112" t="str">
        <f>Anexo_01!$B60</f>
        <v/>
      </c>
      <c r="D231" s="127"/>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18"/>
      <c r="AP231" s="62"/>
      <c r="AQ231" s="62"/>
      <c r="AR231" s="62"/>
      <c r="AS231" s="63"/>
      <c r="AT231" s="135">
        <f t="shared" si="5"/>
        <v>0</v>
      </c>
      <c r="AU231" s="248"/>
    </row>
    <row r="232" spans="1:47" s="51" customFormat="1" ht="13.5" hidden="1" customHeight="1" x14ac:dyDescent="0.2">
      <c r="A232" s="245"/>
      <c r="B232" s="56" t="s">
        <v>336</v>
      </c>
      <c r="C232" s="112" t="str">
        <f>CONCATENATE("10",Anexo_01!$P60)</f>
        <v>10</v>
      </c>
      <c r="D232" s="127"/>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18"/>
      <c r="AP232" s="62"/>
      <c r="AQ232" s="62"/>
      <c r="AR232" s="62"/>
      <c r="AS232" s="63"/>
      <c r="AT232" s="135">
        <f t="shared" si="5"/>
        <v>0</v>
      </c>
      <c r="AU232" s="248"/>
    </row>
    <row r="233" spans="1:47" s="51" customFormat="1" ht="13.5" hidden="1" customHeight="1" x14ac:dyDescent="0.2">
      <c r="A233" s="245"/>
      <c r="B233" s="56" t="s">
        <v>337</v>
      </c>
      <c r="C233" s="113">
        <f>Anexo_01!$F60</f>
        <v>0</v>
      </c>
      <c r="D233" s="127"/>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18"/>
      <c r="AP233" s="62"/>
      <c r="AQ233" s="62"/>
      <c r="AR233" s="62"/>
      <c r="AS233" s="63"/>
      <c r="AT233" s="135">
        <f t="shared" si="5"/>
        <v>0</v>
      </c>
      <c r="AU233" s="248"/>
    </row>
    <row r="234" spans="1:47" s="51" customFormat="1" ht="13.5" hidden="1" customHeight="1" x14ac:dyDescent="0.2">
      <c r="A234" s="245"/>
      <c r="B234" s="56" t="s">
        <v>338</v>
      </c>
      <c r="C234" s="112" t="str">
        <f>Anexo_01!$Q60</f>
        <v/>
      </c>
      <c r="D234" s="127"/>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18"/>
      <c r="AP234" s="62"/>
      <c r="AQ234" s="62"/>
      <c r="AR234" s="62"/>
      <c r="AS234" s="63"/>
      <c r="AT234" s="135">
        <f t="shared" si="5"/>
        <v>0</v>
      </c>
      <c r="AU234" s="248"/>
    </row>
    <row r="235" spans="1:47" ht="13.5" hidden="1" customHeight="1" x14ac:dyDescent="0.3">
      <c r="A235" s="246"/>
      <c r="B235" s="136" t="s">
        <v>340</v>
      </c>
      <c r="C235" s="115"/>
      <c r="D235" s="129"/>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20"/>
      <c r="AP235" s="64"/>
      <c r="AQ235" s="64"/>
      <c r="AR235" s="64"/>
      <c r="AS235" s="65"/>
      <c r="AT235" s="135">
        <f t="shared" si="5"/>
        <v>0</v>
      </c>
      <c r="AU235" s="249"/>
    </row>
    <row r="236" spans="1:47" s="51" customFormat="1" ht="13.5" hidden="1" customHeight="1" x14ac:dyDescent="0.2">
      <c r="A236" s="244">
        <v>33</v>
      </c>
      <c r="B236" s="54" t="s">
        <v>334</v>
      </c>
      <c r="C236" s="117">
        <f>Anexo_01!$I61</f>
        <v>0</v>
      </c>
      <c r="D236" s="177"/>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19"/>
      <c r="AP236" s="60"/>
      <c r="AQ236" s="60"/>
      <c r="AR236" s="60"/>
      <c r="AS236" s="61"/>
      <c r="AT236" s="135">
        <f t="shared" si="5"/>
        <v>0</v>
      </c>
      <c r="AU236" s="247">
        <f>SUM(AT236:AT242)</f>
        <v>0</v>
      </c>
    </row>
    <row r="237" spans="1:47" s="51" customFormat="1" ht="13.5" hidden="1" customHeight="1" x14ac:dyDescent="0.2">
      <c r="A237" s="245"/>
      <c r="B237" s="56" t="s">
        <v>335</v>
      </c>
      <c r="C237" s="112" t="str">
        <f>Anexo_01!$D61</f>
        <v/>
      </c>
      <c r="D237" s="127"/>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18"/>
      <c r="AP237" s="62"/>
      <c r="AQ237" s="62"/>
      <c r="AR237" s="62"/>
      <c r="AS237" s="63"/>
      <c r="AT237" s="135">
        <f t="shared" si="5"/>
        <v>0</v>
      </c>
      <c r="AU237" s="248"/>
    </row>
    <row r="238" spans="1:47" s="51" customFormat="1" ht="13.5" hidden="1" customHeight="1" x14ac:dyDescent="0.2">
      <c r="A238" s="245"/>
      <c r="B238" s="56" t="s">
        <v>341</v>
      </c>
      <c r="C238" s="112" t="str">
        <f>Anexo_01!$B61</f>
        <v/>
      </c>
      <c r="D238" s="127"/>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18"/>
      <c r="AP238" s="62"/>
      <c r="AQ238" s="62"/>
      <c r="AR238" s="62"/>
      <c r="AS238" s="63"/>
      <c r="AT238" s="135">
        <f t="shared" si="5"/>
        <v>0</v>
      </c>
      <c r="AU238" s="248"/>
    </row>
    <row r="239" spans="1:47" s="51" customFormat="1" ht="13.5" hidden="1" customHeight="1" x14ac:dyDescent="0.2">
      <c r="A239" s="245"/>
      <c r="B239" s="56" t="s">
        <v>336</v>
      </c>
      <c r="C239" s="112" t="str">
        <f>CONCATENATE("10",Anexo_01!$P61)</f>
        <v>10</v>
      </c>
      <c r="D239" s="127"/>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18"/>
      <c r="AP239" s="62"/>
      <c r="AQ239" s="62"/>
      <c r="AR239" s="62"/>
      <c r="AS239" s="63"/>
      <c r="AT239" s="135">
        <f t="shared" si="5"/>
        <v>0</v>
      </c>
      <c r="AU239" s="248"/>
    </row>
    <row r="240" spans="1:47" s="51" customFormat="1" ht="13.5" hidden="1" customHeight="1" x14ac:dyDescent="0.2">
      <c r="A240" s="245"/>
      <c r="B240" s="56" t="s">
        <v>337</v>
      </c>
      <c r="C240" s="113">
        <f>Anexo_01!$F61</f>
        <v>0</v>
      </c>
      <c r="D240" s="127"/>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18"/>
      <c r="AP240" s="62"/>
      <c r="AQ240" s="62"/>
      <c r="AR240" s="62"/>
      <c r="AS240" s="63"/>
      <c r="AT240" s="135">
        <f t="shared" si="5"/>
        <v>0</v>
      </c>
      <c r="AU240" s="248"/>
    </row>
    <row r="241" spans="1:47" s="51" customFormat="1" ht="13.5" hidden="1" customHeight="1" x14ac:dyDescent="0.2">
      <c r="A241" s="245"/>
      <c r="B241" s="56" t="s">
        <v>338</v>
      </c>
      <c r="C241" s="112" t="str">
        <f>Anexo_01!$Q61</f>
        <v/>
      </c>
      <c r="D241" s="127"/>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18"/>
      <c r="AP241" s="62"/>
      <c r="AQ241" s="62"/>
      <c r="AR241" s="62"/>
      <c r="AS241" s="63"/>
      <c r="AT241" s="135">
        <f t="shared" si="5"/>
        <v>0</v>
      </c>
      <c r="AU241" s="248"/>
    </row>
    <row r="242" spans="1:47" ht="13.5" hidden="1" customHeight="1" x14ac:dyDescent="0.3">
      <c r="A242" s="246"/>
      <c r="B242" s="136" t="s">
        <v>340</v>
      </c>
      <c r="C242" s="115"/>
      <c r="D242" s="129"/>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20"/>
      <c r="AP242" s="64"/>
      <c r="AQ242" s="64"/>
      <c r="AR242" s="64"/>
      <c r="AS242" s="65"/>
      <c r="AT242" s="135">
        <f t="shared" si="5"/>
        <v>0</v>
      </c>
      <c r="AU242" s="249"/>
    </row>
    <row r="243" spans="1:47" s="51" customFormat="1" ht="13.5" hidden="1" customHeight="1" x14ac:dyDescent="0.2">
      <c r="A243" s="244">
        <v>34</v>
      </c>
      <c r="B243" s="54" t="s">
        <v>334</v>
      </c>
      <c r="C243" s="117">
        <f>Anexo_01!$I62</f>
        <v>0</v>
      </c>
      <c r="D243" s="177"/>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19"/>
      <c r="AP243" s="60"/>
      <c r="AQ243" s="60"/>
      <c r="AR243" s="60"/>
      <c r="AS243" s="61"/>
      <c r="AT243" s="135">
        <f t="shared" si="5"/>
        <v>0</v>
      </c>
      <c r="AU243" s="247">
        <f>SUM(AT243:AT251)</f>
        <v>0</v>
      </c>
    </row>
    <row r="244" spans="1:47" s="51" customFormat="1" ht="13.5" hidden="1" customHeight="1" x14ac:dyDescent="0.2">
      <c r="A244" s="245"/>
      <c r="B244" s="56" t="s">
        <v>335</v>
      </c>
      <c r="C244" s="112" t="str">
        <f>Anexo_01!$D62</f>
        <v/>
      </c>
      <c r="D244" s="127"/>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18"/>
      <c r="AP244" s="62"/>
      <c r="AQ244" s="62"/>
      <c r="AR244" s="62"/>
      <c r="AS244" s="63"/>
      <c r="AT244" s="135">
        <f t="shared" si="5"/>
        <v>0</v>
      </c>
      <c r="AU244" s="248"/>
    </row>
    <row r="245" spans="1:47" s="51" customFormat="1" ht="13.5" hidden="1" customHeight="1" x14ac:dyDescent="0.2">
      <c r="A245" s="245"/>
      <c r="B245" s="56" t="s">
        <v>341</v>
      </c>
      <c r="C245" s="112" t="str">
        <f>Anexo_01!$B62</f>
        <v/>
      </c>
      <c r="D245" s="127"/>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18"/>
      <c r="AP245" s="62"/>
      <c r="AQ245" s="62"/>
      <c r="AR245" s="62"/>
      <c r="AS245" s="63"/>
      <c r="AT245" s="135">
        <f t="shared" si="5"/>
        <v>0</v>
      </c>
      <c r="AU245" s="248"/>
    </row>
    <row r="246" spans="1:47" s="51" customFormat="1" ht="13.5" hidden="1" customHeight="1" x14ac:dyDescent="0.2">
      <c r="A246" s="245"/>
      <c r="B246" s="56" t="s">
        <v>336</v>
      </c>
      <c r="C246" s="112" t="str">
        <f>CONCATENATE("10",Anexo_01!$P62)</f>
        <v>10</v>
      </c>
      <c r="D246" s="127"/>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18"/>
      <c r="AP246" s="62"/>
      <c r="AQ246" s="62"/>
      <c r="AR246" s="62"/>
      <c r="AS246" s="63"/>
      <c r="AT246" s="135">
        <f t="shared" si="5"/>
        <v>0</v>
      </c>
      <c r="AU246" s="248"/>
    </row>
    <row r="247" spans="1:47" s="51" customFormat="1" ht="13.5" hidden="1" customHeight="1" x14ac:dyDescent="0.2">
      <c r="A247" s="245"/>
      <c r="B247" s="56" t="s">
        <v>337</v>
      </c>
      <c r="C247" s="113">
        <f>Anexo_01!$F62</f>
        <v>0</v>
      </c>
      <c r="D247" s="127"/>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18"/>
      <c r="AP247" s="62"/>
      <c r="AQ247" s="62"/>
      <c r="AR247" s="62"/>
      <c r="AS247" s="63"/>
      <c r="AT247" s="135">
        <f t="shared" si="5"/>
        <v>0</v>
      </c>
      <c r="AU247" s="248"/>
    </row>
    <row r="248" spans="1:47" s="51" customFormat="1" ht="13.5" hidden="1" customHeight="1" x14ac:dyDescent="0.2">
      <c r="A248" s="245"/>
      <c r="B248" s="56" t="s">
        <v>338</v>
      </c>
      <c r="C248" s="112" t="str">
        <f>Anexo_01!$Q62</f>
        <v/>
      </c>
      <c r="D248" s="127"/>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18"/>
      <c r="AP248" s="62"/>
      <c r="AQ248" s="62"/>
      <c r="AR248" s="62"/>
      <c r="AS248" s="63"/>
      <c r="AT248" s="135">
        <f t="shared" si="5"/>
        <v>0</v>
      </c>
      <c r="AU248" s="248"/>
    </row>
    <row r="249" spans="1:47" s="51" customFormat="1" ht="13.5" hidden="1" customHeight="1" x14ac:dyDescent="0.2">
      <c r="A249" s="245"/>
      <c r="B249" s="56" t="s">
        <v>339</v>
      </c>
      <c r="C249" s="169"/>
      <c r="D249" s="127"/>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18"/>
      <c r="AP249" s="62"/>
      <c r="AQ249" s="62"/>
      <c r="AR249" s="62"/>
      <c r="AS249" s="63"/>
      <c r="AT249" s="135">
        <f t="shared" si="5"/>
        <v>0</v>
      </c>
      <c r="AU249" s="248"/>
    </row>
    <row r="250" spans="1:47" s="51" customFormat="1" ht="13.5" hidden="1" customHeight="1" x14ac:dyDescent="0.2">
      <c r="A250" s="245"/>
      <c r="B250" s="56" t="s">
        <v>340</v>
      </c>
      <c r="C250" s="257"/>
      <c r="D250" s="128"/>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18"/>
      <c r="AP250" s="62"/>
      <c r="AQ250" s="62"/>
      <c r="AR250" s="62"/>
      <c r="AS250" s="63"/>
      <c r="AT250" s="135">
        <f t="shared" si="5"/>
        <v>0</v>
      </c>
      <c r="AU250" s="248"/>
    </row>
    <row r="251" spans="1:47" ht="13.5" hidden="1" customHeight="1" x14ac:dyDescent="0.3">
      <c r="A251" s="246"/>
      <c r="B251" s="136" t="s">
        <v>340</v>
      </c>
      <c r="C251" s="258"/>
      <c r="D251" s="129"/>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20"/>
      <c r="AP251" s="64"/>
      <c r="AQ251" s="64"/>
      <c r="AR251" s="64"/>
      <c r="AS251" s="65"/>
      <c r="AT251" s="135">
        <f t="shared" si="5"/>
        <v>0</v>
      </c>
      <c r="AU251" s="249"/>
    </row>
    <row r="252" spans="1:47" s="51" customFormat="1" ht="13.5" hidden="1" customHeight="1" x14ac:dyDescent="0.2">
      <c r="A252" s="244">
        <v>35</v>
      </c>
      <c r="B252" s="54" t="s">
        <v>334</v>
      </c>
      <c r="C252" s="117">
        <f>Anexo_01!$I63</f>
        <v>0</v>
      </c>
      <c r="D252" s="177"/>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19"/>
      <c r="AP252" s="60"/>
      <c r="AQ252" s="60"/>
      <c r="AR252" s="60"/>
      <c r="AS252" s="61"/>
      <c r="AT252" s="135">
        <f t="shared" si="5"/>
        <v>0</v>
      </c>
      <c r="AU252" s="247">
        <f>SUM(AT252:AT258)</f>
        <v>0</v>
      </c>
    </row>
    <row r="253" spans="1:47" s="51" customFormat="1" ht="13.5" hidden="1" customHeight="1" x14ac:dyDescent="0.2">
      <c r="A253" s="245"/>
      <c r="B253" s="56" t="s">
        <v>335</v>
      </c>
      <c r="C253" s="112" t="str">
        <f>Anexo_01!$D63</f>
        <v/>
      </c>
      <c r="D253" s="127"/>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18"/>
      <c r="AP253" s="62"/>
      <c r="AQ253" s="62"/>
      <c r="AR253" s="62"/>
      <c r="AS253" s="63"/>
      <c r="AT253" s="135">
        <f t="shared" si="5"/>
        <v>0</v>
      </c>
      <c r="AU253" s="248"/>
    </row>
    <row r="254" spans="1:47" s="51" customFormat="1" ht="13.5" hidden="1" customHeight="1" x14ac:dyDescent="0.2">
      <c r="A254" s="245"/>
      <c r="B254" s="56" t="s">
        <v>341</v>
      </c>
      <c r="C254" s="112" t="str">
        <f>Anexo_01!$B63</f>
        <v/>
      </c>
      <c r="D254" s="127"/>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18"/>
      <c r="AP254" s="62"/>
      <c r="AQ254" s="62"/>
      <c r="AR254" s="62"/>
      <c r="AS254" s="63"/>
      <c r="AT254" s="135">
        <f t="shared" si="5"/>
        <v>0</v>
      </c>
      <c r="AU254" s="248"/>
    </row>
    <row r="255" spans="1:47" s="51" customFormat="1" ht="13.5" hidden="1" customHeight="1" x14ac:dyDescent="0.2">
      <c r="A255" s="245"/>
      <c r="B255" s="56" t="s">
        <v>336</v>
      </c>
      <c r="C255" s="112" t="str">
        <f>CONCATENATE("10",Anexo_01!$P63)</f>
        <v>10</v>
      </c>
      <c r="D255" s="127"/>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18"/>
      <c r="AP255" s="62"/>
      <c r="AQ255" s="62"/>
      <c r="AR255" s="62"/>
      <c r="AS255" s="63"/>
      <c r="AT255" s="135">
        <f t="shared" si="5"/>
        <v>0</v>
      </c>
      <c r="AU255" s="248"/>
    </row>
    <row r="256" spans="1:47" s="51" customFormat="1" ht="13.5" hidden="1" customHeight="1" x14ac:dyDescent="0.2">
      <c r="A256" s="245"/>
      <c r="B256" s="56" t="s">
        <v>337</v>
      </c>
      <c r="C256" s="113">
        <f>Anexo_01!$F63</f>
        <v>0</v>
      </c>
      <c r="D256" s="127"/>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18"/>
      <c r="AP256" s="62"/>
      <c r="AQ256" s="62"/>
      <c r="AR256" s="62"/>
      <c r="AS256" s="63"/>
      <c r="AT256" s="135">
        <f t="shared" si="5"/>
        <v>0</v>
      </c>
      <c r="AU256" s="248"/>
    </row>
    <row r="257" spans="1:47" s="51" customFormat="1" ht="13.5" hidden="1" customHeight="1" x14ac:dyDescent="0.2">
      <c r="A257" s="245"/>
      <c r="B257" s="56" t="s">
        <v>338</v>
      </c>
      <c r="C257" s="112" t="str">
        <f>Anexo_01!$Q63</f>
        <v/>
      </c>
      <c r="D257" s="127"/>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18"/>
      <c r="AP257" s="62"/>
      <c r="AQ257" s="62"/>
      <c r="AR257" s="62"/>
      <c r="AS257" s="63"/>
      <c r="AT257" s="135">
        <f t="shared" si="5"/>
        <v>0</v>
      </c>
      <c r="AU257" s="248"/>
    </row>
    <row r="258" spans="1:47" ht="13.5" hidden="1" customHeight="1" x14ac:dyDescent="0.3">
      <c r="A258" s="246"/>
      <c r="B258" s="136" t="s">
        <v>340</v>
      </c>
      <c r="C258" s="167"/>
      <c r="D258" s="129"/>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20"/>
      <c r="AP258" s="64"/>
      <c r="AQ258" s="64"/>
      <c r="AR258" s="64"/>
      <c r="AS258" s="65"/>
      <c r="AT258" s="135">
        <f t="shared" si="5"/>
        <v>0</v>
      </c>
      <c r="AU258" s="249"/>
    </row>
    <row r="259" spans="1:47" s="51" customFormat="1" ht="13.5" hidden="1" customHeight="1" x14ac:dyDescent="0.2">
      <c r="A259" s="244">
        <v>36</v>
      </c>
      <c r="B259" s="54" t="s">
        <v>334</v>
      </c>
      <c r="C259" s="117">
        <f>Anexo_01!$I64</f>
        <v>0</v>
      </c>
      <c r="D259" s="177"/>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19"/>
      <c r="AP259" s="60"/>
      <c r="AQ259" s="60"/>
      <c r="AR259" s="60"/>
      <c r="AS259" s="61"/>
      <c r="AT259" s="135">
        <f t="shared" si="5"/>
        <v>0</v>
      </c>
      <c r="AU259" s="247">
        <f>SUM(AT259:AT265)</f>
        <v>0</v>
      </c>
    </row>
    <row r="260" spans="1:47" s="51" customFormat="1" ht="13.5" hidden="1" customHeight="1" x14ac:dyDescent="0.2">
      <c r="A260" s="245"/>
      <c r="B260" s="56" t="s">
        <v>335</v>
      </c>
      <c r="C260" s="112" t="str">
        <f>Anexo_01!$D64</f>
        <v/>
      </c>
      <c r="D260" s="127"/>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18"/>
      <c r="AP260" s="62"/>
      <c r="AQ260" s="62"/>
      <c r="AR260" s="62"/>
      <c r="AS260" s="63"/>
      <c r="AT260" s="135">
        <f t="shared" si="5"/>
        <v>0</v>
      </c>
      <c r="AU260" s="248"/>
    </row>
    <row r="261" spans="1:47" s="51" customFormat="1" ht="13.5" hidden="1" customHeight="1" x14ac:dyDescent="0.2">
      <c r="A261" s="245"/>
      <c r="B261" s="56" t="s">
        <v>341</v>
      </c>
      <c r="C261" s="112" t="str">
        <f>Anexo_01!$B64</f>
        <v/>
      </c>
      <c r="D261" s="127"/>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18"/>
      <c r="AP261" s="62"/>
      <c r="AQ261" s="62"/>
      <c r="AR261" s="62"/>
      <c r="AS261" s="63"/>
      <c r="AT261" s="135">
        <f t="shared" si="5"/>
        <v>0</v>
      </c>
      <c r="AU261" s="248"/>
    </row>
    <row r="262" spans="1:47" s="51" customFormat="1" ht="13.5" hidden="1" customHeight="1" x14ac:dyDescent="0.2">
      <c r="A262" s="245"/>
      <c r="B262" s="56" t="s">
        <v>336</v>
      </c>
      <c r="C262" s="112" t="str">
        <f>CONCATENATE("10",Anexo_01!$P64)</f>
        <v>10</v>
      </c>
      <c r="D262" s="127"/>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18"/>
      <c r="AP262" s="62"/>
      <c r="AQ262" s="62"/>
      <c r="AR262" s="62"/>
      <c r="AS262" s="63"/>
      <c r="AT262" s="135">
        <f t="shared" si="5"/>
        <v>0</v>
      </c>
      <c r="AU262" s="248"/>
    </row>
    <row r="263" spans="1:47" s="51" customFormat="1" ht="13.5" hidden="1" customHeight="1" x14ac:dyDescent="0.2">
      <c r="A263" s="245"/>
      <c r="B263" s="56" t="s">
        <v>337</v>
      </c>
      <c r="C263" s="113">
        <f>Anexo_01!$F64</f>
        <v>0</v>
      </c>
      <c r="D263" s="127"/>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18"/>
      <c r="AP263" s="62"/>
      <c r="AQ263" s="62"/>
      <c r="AR263" s="62"/>
      <c r="AS263" s="63"/>
      <c r="AT263" s="135">
        <f t="shared" si="5"/>
        <v>0</v>
      </c>
      <c r="AU263" s="248"/>
    </row>
    <row r="264" spans="1:47" s="51" customFormat="1" ht="13.5" hidden="1" customHeight="1" x14ac:dyDescent="0.2">
      <c r="A264" s="245"/>
      <c r="B264" s="56" t="s">
        <v>338</v>
      </c>
      <c r="C264" s="112" t="str">
        <f>Anexo_01!$Q64</f>
        <v/>
      </c>
      <c r="D264" s="127"/>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18"/>
      <c r="AP264" s="62"/>
      <c r="AQ264" s="62"/>
      <c r="AR264" s="62"/>
      <c r="AS264" s="63"/>
      <c r="AT264" s="135">
        <f t="shared" si="5"/>
        <v>0</v>
      </c>
      <c r="AU264" s="248"/>
    </row>
    <row r="265" spans="1:47" ht="13.5" hidden="1" customHeight="1" x14ac:dyDescent="0.3">
      <c r="A265" s="246"/>
      <c r="B265" s="136" t="s">
        <v>340</v>
      </c>
      <c r="C265" s="167"/>
      <c r="D265" s="129"/>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20"/>
      <c r="AP265" s="64"/>
      <c r="AQ265" s="64"/>
      <c r="AR265" s="64"/>
      <c r="AS265" s="65"/>
      <c r="AT265" s="135">
        <f t="shared" si="5"/>
        <v>0</v>
      </c>
      <c r="AU265" s="249"/>
    </row>
    <row r="266" spans="1:47" s="51" customFormat="1" ht="13.5" hidden="1" customHeight="1" x14ac:dyDescent="0.2">
      <c r="A266" s="244">
        <v>37</v>
      </c>
      <c r="B266" s="54" t="s">
        <v>334</v>
      </c>
      <c r="C266" s="117">
        <f>Anexo_01!$I65</f>
        <v>0</v>
      </c>
      <c r="D266" s="177"/>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19"/>
      <c r="AP266" s="60"/>
      <c r="AQ266" s="60"/>
      <c r="AR266" s="60"/>
      <c r="AS266" s="61"/>
      <c r="AT266" s="135">
        <f t="shared" si="5"/>
        <v>0</v>
      </c>
      <c r="AU266" s="247">
        <f>SUM(AT266:AT272)</f>
        <v>0</v>
      </c>
    </row>
    <row r="267" spans="1:47" s="51" customFormat="1" ht="13.5" hidden="1" customHeight="1" x14ac:dyDescent="0.2">
      <c r="A267" s="245"/>
      <c r="B267" s="56" t="s">
        <v>335</v>
      </c>
      <c r="C267" s="112" t="str">
        <f>Anexo_01!$D65</f>
        <v/>
      </c>
      <c r="D267" s="127"/>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18"/>
      <c r="AP267" s="62"/>
      <c r="AQ267" s="62"/>
      <c r="AR267" s="62"/>
      <c r="AS267" s="63"/>
      <c r="AT267" s="135">
        <f t="shared" si="5"/>
        <v>0</v>
      </c>
      <c r="AU267" s="248"/>
    </row>
    <row r="268" spans="1:47" s="51" customFormat="1" ht="13.5" hidden="1" customHeight="1" x14ac:dyDescent="0.2">
      <c r="A268" s="245"/>
      <c r="B268" s="56" t="s">
        <v>341</v>
      </c>
      <c r="C268" s="112" t="str">
        <f>Anexo_01!$B65</f>
        <v/>
      </c>
      <c r="D268" s="127"/>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18"/>
      <c r="AP268" s="62"/>
      <c r="AQ268" s="62"/>
      <c r="AR268" s="62"/>
      <c r="AS268" s="63"/>
      <c r="AT268" s="135">
        <f t="shared" ref="AT268:AT331" si="6">SUM(D268:AS268)</f>
        <v>0</v>
      </c>
      <c r="AU268" s="248"/>
    </row>
    <row r="269" spans="1:47" s="51" customFormat="1" ht="13.5" hidden="1" customHeight="1" x14ac:dyDescent="0.2">
      <c r="A269" s="245"/>
      <c r="B269" s="56" t="s">
        <v>336</v>
      </c>
      <c r="C269" s="112" t="str">
        <f>CONCATENATE("10",Anexo_01!$P65)</f>
        <v>10</v>
      </c>
      <c r="D269" s="127"/>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18"/>
      <c r="AP269" s="62"/>
      <c r="AQ269" s="62"/>
      <c r="AR269" s="62"/>
      <c r="AS269" s="63"/>
      <c r="AT269" s="135">
        <f t="shared" si="6"/>
        <v>0</v>
      </c>
      <c r="AU269" s="248"/>
    </row>
    <row r="270" spans="1:47" s="51" customFormat="1" ht="13.5" hidden="1" customHeight="1" x14ac:dyDescent="0.2">
      <c r="A270" s="245"/>
      <c r="B270" s="56" t="s">
        <v>337</v>
      </c>
      <c r="C270" s="113">
        <f>Anexo_01!$F65</f>
        <v>0</v>
      </c>
      <c r="D270" s="127"/>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18"/>
      <c r="AP270" s="62"/>
      <c r="AQ270" s="62"/>
      <c r="AR270" s="62"/>
      <c r="AS270" s="63"/>
      <c r="AT270" s="135">
        <f t="shared" si="6"/>
        <v>0</v>
      </c>
      <c r="AU270" s="248"/>
    </row>
    <row r="271" spans="1:47" s="51" customFormat="1" ht="13.5" hidden="1" customHeight="1" x14ac:dyDescent="0.2">
      <c r="A271" s="245"/>
      <c r="B271" s="56" t="s">
        <v>338</v>
      </c>
      <c r="C271" s="112" t="str">
        <f>Anexo_01!$Q65</f>
        <v/>
      </c>
      <c r="D271" s="127"/>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18"/>
      <c r="AP271" s="62"/>
      <c r="AQ271" s="62"/>
      <c r="AR271" s="62"/>
      <c r="AS271" s="63"/>
      <c r="AT271" s="135">
        <f t="shared" si="6"/>
        <v>0</v>
      </c>
      <c r="AU271" s="248"/>
    </row>
    <row r="272" spans="1:47" ht="13.5" hidden="1" customHeight="1" x14ac:dyDescent="0.3">
      <c r="A272" s="246"/>
      <c r="B272" s="136" t="s">
        <v>340</v>
      </c>
      <c r="C272" s="167"/>
      <c r="D272" s="129"/>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20"/>
      <c r="AP272" s="64"/>
      <c r="AQ272" s="64"/>
      <c r="AR272" s="64"/>
      <c r="AS272" s="65"/>
      <c r="AT272" s="135">
        <f t="shared" si="6"/>
        <v>0</v>
      </c>
      <c r="AU272" s="249"/>
    </row>
    <row r="273" spans="1:47" s="51" customFormat="1" ht="13.5" hidden="1" customHeight="1" x14ac:dyDescent="0.2">
      <c r="A273" s="244">
        <v>38</v>
      </c>
      <c r="B273" s="54" t="s">
        <v>334</v>
      </c>
      <c r="C273" s="117">
        <f>Anexo_01!$I66</f>
        <v>0</v>
      </c>
      <c r="D273" s="177"/>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19"/>
      <c r="AP273" s="60"/>
      <c r="AQ273" s="60"/>
      <c r="AR273" s="60"/>
      <c r="AS273" s="61"/>
      <c r="AT273" s="135">
        <f t="shared" si="6"/>
        <v>0</v>
      </c>
      <c r="AU273" s="247">
        <f>SUM(AT273:AT279)</f>
        <v>0</v>
      </c>
    </row>
    <row r="274" spans="1:47" s="51" customFormat="1" ht="13.5" hidden="1" customHeight="1" x14ac:dyDescent="0.2">
      <c r="A274" s="245"/>
      <c r="B274" s="56" t="s">
        <v>335</v>
      </c>
      <c r="C274" s="112" t="str">
        <f>Anexo_01!$D66</f>
        <v/>
      </c>
      <c r="D274" s="127"/>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18"/>
      <c r="AP274" s="62"/>
      <c r="AQ274" s="62"/>
      <c r="AR274" s="62"/>
      <c r="AS274" s="63"/>
      <c r="AT274" s="135">
        <f t="shared" si="6"/>
        <v>0</v>
      </c>
      <c r="AU274" s="248"/>
    </row>
    <row r="275" spans="1:47" s="51" customFormat="1" ht="13.5" hidden="1" customHeight="1" x14ac:dyDescent="0.2">
      <c r="A275" s="245"/>
      <c r="B275" s="56" t="s">
        <v>341</v>
      </c>
      <c r="C275" s="112" t="str">
        <f>Anexo_01!$B66</f>
        <v/>
      </c>
      <c r="D275" s="127"/>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18"/>
      <c r="AP275" s="62"/>
      <c r="AQ275" s="62"/>
      <c r="AR275" s="62"/>
      <c r="AS275" s="63"/>
      <c r="AT275" s="135">
        <f t="shared" si="6"/>
        <v>0</v>
      </c>
      <c r="AU275" s="248"/>
    </row>
    <row r="276" spans="1:47" s="51" customFormat="1" ht="13.5" hidden="1" customHeight="1" x14ac:dyDescent="0.2">
      <c r="A276" s="245"/>
      <c r="B276" s="56" t="s">
        <v>336</v>
      </c>
      <c r="C276" s="112" t="str">
        <f>CONCATENATE("10",Anexo_01!$P66)</f>
        <v>10</v>
      </c>
      <c r="D276" s="127"/>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18"/>
      <c r="AP276" s="62"/>
      <c r="AQ276" s="62"/>
      <c r="AR276" s="62"/>
      <c r="AS276" s="63"/>
      <c r="AT276" s="135">
        <f t="shared" si="6"/>
        <v>0</v>
      </c>
      <c r="AU276" s="248"/>
    </row>
    <row r="277" spans="1:47" s="51" customFormat="1" ht="13.5" hidden="1" customHeight="1" x14ac:dyDescent="0.2">
      <c r="A277" s="245"/>
      <c r="B277" s="56" t="s">
        <v>337</v>
      </c>
      <c r="C277" s="113">
        <f>Anexo_01!$F66</f>
        <v>0</v>
      </c>
      <c r="D277" s="127"/>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18"/>
      <c r="AP277" s="62"/>
      <c r="AQ277" s="62"/>
      <c r="AR277" s="62"/>
      <c r="AS277" s="63"/>
      <c r="AT277" s="135">
        <f t="shared" si="6"/>
        <v>0</v>
      </c>
      <c r="AU277" s="248"/>
    </row>
    <row r="278" spans="1:47" s="51" customFormat="1" ht="13.5" hidden="1" customHeight="1" x14ac:dyDescent="0.2">
      <c r="A278" s="245"/>
      <c r="B278" s="56" t="s">
        <v>338</v>
      </c>
      <c r="C278" s="112" t="str">
        <f>Anexo_01!$Q66</f>
        <v/>
      </c>
      <c r="D278" s="127"/>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18"/>
      <c r="AP278" s="62"/>
      <c r="AQ278" s="62"/>
      <c r="AR278" s="62"/>
      <c r="AS278" s="63"/>
      <c r="AT278" s="135">
        <f t="shared" si="6"/>
        <v>0</v>
      </c>
      <c r="AU278" s="248"/>
    </row>
    <row r="279" spans="1:47" ht="13.5" hidden="1" customHeight="1" x14ac:dyDescent="0.3">
      <c r="A279" s="246"/>
      <c r="B279" s="136" t="s">
        <v>340</v>
      </c>
      <c r="C279" s="167"/>
      <c r="D279" s="129"/>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20"/>
      <c r="AP279" s="64"/>
      <c r="AQ279" s="64"/>
      <c r="AR279" s="64"/>
      <c r="AS279" s="65"/>
      <c r="AT279" s="135">
        <f t="shared" si="6"/>
        <v>0</v>
      </c>
      <c r="AU279" s="249"/>
    </row>
    <row r="280" spans="1:47" s="51" customFormat="1" ht="13.5" hidden="1" customHeight="1" x14ac:dyDescent="0.2">
      <c r="A280" s="244">
        <v>39</v>
      </c>
      <c r="B280" s="54" t="s">
        <v>334</v>
      </c>
      <c r="C280" s="117">
        <f>Anexo_01!$I67</f>
        <v>0</v>
      </c>
      <c r="D280" s="177"/>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19"/>
      <c r="AP280" s="60"/>
      <c r="AQ280" s="60"/>
      <c r="AR280" s="60"/>
      <c r="AS280" s="61"/>
      <c r="AT280" s="135">
        <f t="shared" si="6"/>
        <v>0</v>
      </c>
      <c r="AU280" s="247">
        <f>SUM(AT280:AT286)</f>
        <v>0</v>
      </c>
    </row>
    <row r="281" spans="1:47" s="51" customFormat="1" ht="13.5" hidden="1" customHeight="1" x14ac:dyDescent="0.2">
      <c r="A281" s="245"/>
      <c r="B281" s="56" t="s">
        <v>335</v>
      </c>
      <c r="C281" s="112" t="str">
        <f>Anexo_01!$D67</f>
        <v/>
      </c>
      <c r="D281" s="127"/>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18"/>
      <c r="AP281" s="62"/>
      <c r="AQ281" s="62"/>
      <c r="AR281" s="62"/>
      <c r="AS281" s="63"/>
      <c r="AT281" s="135">
        <f t="shared" si="6"/>
        <v>0</v>
      </c>
      <c r="AU281" s="248"/>
    </row>
    <row r="282" spans="1:47" s="51" customFormat="1" ht="13.5" hidden="1" customHeight="1" x14ac:dyDescent="0.2">
      <c r="A282" s="245"/>
      <c r="B282" s="56" t="s">
        <v>341</v>
      </c>
      <c r="C282" s="112" t="str">
        <f>Anexo_01!$B67</f>
        <v/>
      </c>
      <c r="D282" s="127"/>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18"/>
      <c r="AP282" s="62"/>
      <c r="AQ282" s="62"/>
      <c r="AR282" s="62"/>
      <c r="AS282" s="63"/>
      <c r="AT282" s="135">
        <f t="shared" si="6"/>
        <v>0</v>
      </c>
      <c r="AU282" s="248"/>
    </row>
    <row r="283" spans="1:47" s="51" customFormat="1" ht="13.5" hidden="1" customHeight="1" x14ac:dyDescent="0.2">
      <c r="A283" s="245"/>
      <c r="B283" s="56" t="s">
        <v>336</v>
      </c>
      <c r="C283" s="112" t="str">
        <f>CONCATENATE("10",Anexo_01!$P67)</f>
        <v>10</v>
      </c>
      <c r="D283" s="127"/>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18"/>
      <c r="AP283" s="62"/>
      <c r="AQ283" s="62"/>
      <c r="AR283" s="62"/>
      <c r="AS283" s="63"/>
      <c r="AT283" s="135">
        <f t="shared" si="6"/>
        <v>0</v>
      </c>
      <c r="AU283" s="248"/>
    </row>
    <row r="284" spans="1:47" s="51" customFormat="1" ht="13.5" hidden="1" customHeight="1" x14ac:dyDescent="0.2">
      <c r="A284" s="245"/>
      <c r="B284" s="56" t="s">
        <v>337</v>
      </c>
      <c r="C284" s="113">
        <f>Anexo_01!$F67</f>
        <v>0</v>
      </c>
      <c r="D284" s="127"/>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18"/>
      <c r="AP284" s="62"/>
      <c r="AQ284" s="62"/>
      <c r="AR284" s="62"/>
      <c r="AS284" s="63"/>
      <c r="AT284" s="135">
        <f t="shared" si="6"/>
        <v>0</v>
      </c>
      <c r="AU284" s="248"/>
    </row>
    <row r="285" spans="1:47" s="51" customFormat="1" ht="13.5" hidden="1" customHeight="1" x14ac:dyDescent="0.2">
      <c r="A285" s="245"/>
      <c r="B285" s="56" t="s">
        <v>338</v>
      </c>
      <c r="C285" s="112" t="str">
        <f>Anexo_01!$Q67</f>
        <v/>
      </c>
      <c r="D285" s="127"/>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18"/>
      <c r="AP285" s="62"/>
      <c r="AQ285" s="62"/>
      <c r="AR285" s="62"/>
      <c r="AS285" s="63"/>
      <c r="AT285" s="135">
        <f t="shared" si="6"/>
        <v>0</v>
      </c>
      <c r="AU285" s="248"/>
    </row>
    <row r="286" spans="1:47" ht="13.5" hidden="1" customHeight="1" x14ac:dyDescent="0.3">
      <c r="A286" s="246"/>
      <c r="B286" s="136" t="s">
        <v>340</v>
      </c>
      <c r="C286" s="167"/>
      <c r="D286" s="129"/>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20"/>
      <c r="AP286" s="64"/>
      <c r="AQ286" s="64"/>
      <c r="AR286" s="64"/>
      <c r="AS286" s="65"/>
      <c r="AT286" s="135">
        <f t="shared" si="6"/>
        <v>0</v>
      </c>
      <c r="AU286" s="249"/>
    </row>
    <row r="287" spans="1:47" s="51" customFormat="1" ht="13.5" hidden="1" customHeight="1" x14ac:dyDescent="0.2">
      <c r="A287" s="244">
        <v>40</v>
      </c>
      <c r="B287" s="54" t="s">
        <v>334</v>
      </c>
      <c r="C287" s="117">
        <f>Anexo_01!$I68</f>
        <v>0</v>
      </c>
      <c r="D287" s="177"/>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19"/>
      <c r="AP287" s="60"/>
      <c r="AQ287" s="60"/>
      <c r="AR287" s="60"/>
      <c r="AS287" s="61"/>
      <c r="AT287" s="135">
        <f t="shared" si="6"/>
        <v>0</v>
      </c>
      <c r="AU287" s="247">
        <f>SUM(AT287:AT293)</f>
        <v>0</v>
      </c>
    </row>
    <row r="288" spans="1:47" s="51" customFormat="1" ht="13.5" hidden="1" customHeight="1" x14ac:dyDescent="0.2">
      <c r="A288" s="245"/>
      <c r="B288" s="56" t="s">
        <v>335</v>
      </c>
      <c r="C288" s="112" t="str">
        <f>Anexo_01!$D68</f>
        <v/>
      </c>
      <c r="D288" s="127"/>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18"/>
      <c r="AP288" s="62"/>
      <c r="AQ288" s="62"/>
      <c r="AR288" s="62"/>
      <c r="AS288" s="63"/>
      <c r="AT288" s="135">
        <f t="shared" si="6"/>
        <v>0</v>
      </c>
      <c r="AU288" s="248"/>
    </row>
    <row r="289" spans="1:47" s="51" customFormat="1" ht="13.5" hidden="1" customHeight="1" x14ac:dyDescent="0.2">
      <c r="A289" s="245"/>
      <c r="B289" s="56" t="s">
        <v>341</v>
      </c>
      <c r="C289" s="112" t="str">
        <f>Anexo_01!$B68</f>
        <v/>
      </c>
      <c r="D289" s="127"/>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18"/>
      <c r="AP289" s="62"/>
      <c r="AQ289" s="62"/>
      <c r="AR289" s="62"/>
      <c r="AS289" s="63"/>
      <c r="AT289" s="135">
        <f t="shared" si="6"/>
        <v>0</v>
      </c>
      <c r="AU289" s="248"/>
    </row>
    <row r="290" spans="1:47" s="51" customFormat="1" ht="13.5" hidden="1" customHeight="1" x14ac:dyDescent="0.2">
      <c r="A290" s="245"/>
      <c r="B290" s="56" t="s">
        <v>336</v>
      </c>
      <c r="C290" s="112" t="str">
        <f>CONCATENATE("10",Anexo_01!$P68)</f>
        <v>10</v>
      </c>
      <c r="D290" s="127"/>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18"/>
      <c r="AP290" s="62"/>
      <c r="AQ290" s="62"/>
      <c r="AR290" s="62"/>
      <c r="AS290" s="63"/>
      <c r="AT290" s="135">
        <f t="shared" si="6"/>
        <v>0</v>
      </c>
      <c r="AU290" s="248"/>
    </row>
    <row r="291" spans="1:47" s="51" customFormat="1" ht="13.5" hidden="1" customHeight="1" x14ac:dyDescent="0.2">
      <c r="A291" s="245"/>
      <c r="B291" s="56" t="s">
        <v>337</v>
      </c>
      <c r="C291" s="113">
        <f>Anexo_01!$F68</f>
        <v>0</v>
      </c>
      <c r="D291" s="127"/>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18"/>
      <c r="AP291" s="62"/>
      <c r="AQ291" s="62"/>
      <c r="AR291" s="62"/>
      <c r="AS291" s="63"/>
      <c r="AT291" s="135">
        <f t="shared" si="6"/>
        <v>0</v>
      </c>
      <c r="AU291" s="248"/>
    </row>
    <row r="292" spans="1:47" s="51" customFormat="1" ht="13.5" hidden="1" customHeight="1" x14ac:dyDescent="0.2">
      <c r="A292" s="245"/>
      <c r="B292" s="56" t="s">
        <v>338</v>
      </c>
      <c r="C292" s="112" t="str">
        <f>Anexo_01!$Q68</f>
        <v/>
      </c>
      <c r="D292" s="127"/>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18"/>
      <c r="AP292" s="62"/>
      <c r="AQ292" s="62"/>
      <c r="AR292" s="62"/>
      <c r="AS292" s="63"/>
      <c r="AT292" s="135">
        <f t="shared" si="6"/>
        <v>0</v>
      </c>
      <c r="AU292" s="248"/>
    </row>
    <row r="293" spans="1:47" ht="13.5" hidden="1" customHeight="1" x14ac:dyDescent="0.3">
      <c r="A293" s="246"/>
      <c r="B293" s="136" t="s">
        <v>340</v>
      </c>
      <c r="C293" s="167"/>
      <c r="D293" s="129"/>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20"/>
      <c r="AP293" s="64"/>
      <c r="AQ293" s="64"/>
      <c r="AR293" s="64"/>
      <c r="AS293" s="65"/>
      <c r="AT293" s="135">
        <f t="shared" si="6"/>
        <v>0</v>
      </c>
      <c r="AU293" s="249"/>
    </row>
    <row r="294" spans="1:47" s="51" customFormat="1" ht="13.5" hidden="1" customHeight="1" x14ac:dyDescent="0.2">
      <c r="A294" s="244">
        <v>41</v>
      </c>
      <c r="B294" s="54" t="s">
        <v>334</v>
      </c>
      <c r="C294" s="117">
        <f>Anexo_01!$I69</f>
        <v>0</v>
      </c>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19"/>
      <c r="AP294" s="60"/>
      <c r="AQ294" s="60"/>
      <c r="AR294" s="60"/>
      <c r="AS294" s="61"/>
      <c r="AT294" s="135">
        <f t="shared" si="6"/>
        <v>0</v>
      </c>
      <c r="AU294" s="247">
        <f>SUM(AT294:AT302)</f>
        <v>0</v>
      </c>
    </row>
    <row r="295" spans="1:47" s="51" customFormat="1" ht="13.5" hidden="1" customHeight="1" x14ac:dyDescent="0.2">
      <c r="A295" s="245"/>
      <c r="B295" s="56" t="s">
        <v>335</v>
      </c>
      <c r="C295" s="112" t="str">
        <f>Anexo_01!$D69</f>
        <v/>
      </c>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18"/>
      <c r="AP295" s="62"/>
      <c r="AQ295" s="62"/>
      <c r="AR295" s="62"/>
      <c r="AS295" s="63"/>
      <c r="AT295" s="135">
        <f t="shared" si="6"/>
        <v>0</v>
      </c>
      <c r="AU295" s="248"/>
    </row>
    <row r="296" spans="1:47" s="51" customFormat="1" ht="13.5" hidden="1" customHeight="1" x14ac:dyDescent="0.2">
      <c r="A296" s="245"/>
      <c r="B296" s="56" t="s">
        <v>341</v>
      </c>
      <c r="C296" s="112" t="str">
        <f>Anexo_01!$B69</f>
        <v/>
      </c>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18"/>
      <c r="AP296" s="62"/>
      <c r="AQ296" s="62"/>
      <c r="AR296" s="62"/>
      <c r="AS296" s="63"/>
      <c r="AT296" s="135">
        <f t="shared" si="6"/>
        <v>0</v>
      </c>
      <c r="AU296" s="248"/>
    </row>
    <row r="297" spans="1:47" s="51" customFormat="1" ht="13.5" hidden="1" customHeight="1" x14ac:dyDescent="0.2">
      <c r="A297" s="245"/>
      <c r="B297" s="56" t="s">
        <v>336</v>
      </c>
      <c r="C297" s="112" t="str">
        <f>CONCATENATE("10",Anexo_01!$P69)</f>
        <v>10</v>
      </c>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18"/>
      <c r="AP297" s="62"/>
      <c r="AQ297" s="62"/>
      <c r="AR297" s="62"/>
      <c r="AS297" s="63"/>
      <c r="AT297" s="135">
        <f t="shared" si="6"/>
        <v>0</v>
      </c>
      <c r="AU297" s="248"/>
    </row>
    <row r="298" spans="1:47" s="51" customFormat="1" ht="13.5" hidden="1" customHeight="1" x14ac:dyDescent="0.2">
      <c r="A298" s="245"/>
      <c r="B298" s="56" t="s">
        <v>337</v>
      </c>
      <c r="C298" s="113">
        <f>Anexo_01!$F69</f>
        <v>0</v>
      </c>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18"/>
      <c r="AP298" s="62"/>
      <c r="AQ298" s="62"/>
      <c r="AR298" s="62"/>
      <c r="AS298" s="63"/>
      <c r="AT298" s="135">
        <f t="shared" si="6"/>
        <v>0</v>
      </c>
      <c r="AU298" s="248"/>
    </row>
    <row r="299" spans="1:47" s="51" customFormat="1" ht="13.5" hidden="1" customHeight="1" x14ac:dyDescent="0.2">
      <c r="A299" s="245"/>
      <c r="B299" s="56" t="s">
        <v>338</v>
      </c>
      <c r="C299" s="112" t="str">
        <f>Anexo_01!$Q69</f>
        <v/>
      </c>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18"/>
      <c r="AP299" s="62"/>
      <c r="AQ299" s="62"/>
      <c r="AR299" s="62"/>
      <c r="AS299" s="63"/>
      <c r="AT299" s="135">
        <f t="shared" si="6"/>
        <v>0</v>
      </c>
      <c r="AU299" s="248"/>
    </row>
    <row r="300" spans="1:47" s="51" customFormat="1" ht="13.5" hidden="1" customHeight="1" x14ac:dyDescent="0.2">
      <c r="A300" s="245"/>
      <c r="B300" s="56" t="s">
        <v>339</v>
      </c>
      <c r="C300" s="169"/>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18"/>
      <c r="AP300" s="62"/>
      <c r="AQ300" s="62"/>
      <c r="AR300" s="62"/>
      <c r="AS300" s="63"/>
      <c r="AT300" s="135">
        <f t="shared" si="6"/>
        <v>0</v>
      </c>
      <c r="AU300" s="248"/>
    </row>
    <row r="301" spans="1:47" s="51" customFormat="1" ht="13.5" hidden="1" customHeight="1" x14ac:dyDescent="0.2">
      <c r="A301" s="245"/>
      <c r="B301" s="56" t="s">
        <v>340</v>
      </c>
      <c r="C301" s="257"/>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18"/>
      <c r="AP301" s="62"/>
      <c r="AQ301" s="62"/>
      <c r="AR301" s="62"/>
      <c r="AS301" s="63"/>
      <c r="AT301" s="135">
        <f t="shared" si="6"/>
        <v>0</v>
      </c>
      <c r="AU301" s="248"/>
    </row>
    <row r="302" spans="1:47" ht="13.5" hidden="1" customHeight="1" x14ac:dyDescent="0.3">
      <c r="A302" s="246"/>
      <c r="B302" s="58" t="s">
        <v>344</v>
      </c>
      <c r="C302" s="258"/>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0"/>
      <c r="AP302" s="64"/>
      <c r="AQ302" s="64"/>
      <c r="AR302" s="64"/>
      <c r="AS302" s="65"/>
      <c r="AT302" s="135">
        <f t="shared" si="6"/>
        <v>0</v>
      </c>
      <c r="AU302" s="249"/>
    </row>
    <row r="303" spans="1:47" s="51" customFormat="1" ht="13.5" hidden="1" customHeight="1" x14ac:dyDescent="0.2">
      <c r="A303" s="244">
        <v>42</v>
      </c>
      <c r="B303" s="54" t="s">
        <v>334</v>
      </c>
      <c r="C303" s="117">
        <f>Anexo_01!$I70</f>
        <v>0</v>
      </c>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19"/>
      <c r="AP303" s="60"/>
      <c r="AQ303" s="60"/>
      <c r="AR303" s="60"/>
      <c r="AS303" s="61"/>
      <c r="AT303" s="135">
        <f t="shared" si="6"/>
        <v>0</v>
      </c>
      <c r="AU303" s="247">
        <f>SUM(AT303:AT311)</f>
        <v>0</v>
      </c>
    </row>
    <row r="304" spans="1:47" s="51" customFormat="1" ht="13.5" hidden="1" customHeight="1" x14ac:dyDescent="0.2">
      <c r="A304" s="245"/>
      <c r="B304" s="56" t="s">
        <v>335</v>
      </c>
      <c r="C304" s="112" t="str">
        <f>Anexo_01!$D70</f>
        <v/>
      </c>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18"/>
      <c r="AP304" s="62"/>
      <c r="AQ304" s="62"/>
      <c r="AR304" s="62"/>
      <c r="AS304" s="63"/>
      <c r="AT304" s="135">
        <f t="shared" si="6"/>
        <v>0</v>
      </c>
      <c r="AU304" s="248"/>
    </row>
    <row r="305" spans="1:47" s="51" customFormat="1" ht="13.5" hidden="1" customHeight="1" x14ac:dyDescent="0.2">
      <c r="A305" s="245"/>
      <c r="B305" s="56" t="s">
        <v>341</v>
      </c>
      <c r="C305" s="112" t="str">
        <f>Anexo_01!$B70</f>
        <v/>
      </c>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18"/>
      <c r="AP305" s="62"/>
      <c r="AQ305" s="62"/>
      <c r="AR305" s="62"/>
      <c r="AS305" s="63"/>
      <c r="AT305" s="135">
        <f t="shared" si="6"/>
        <v>0</v>
      </c>
      <c r="AU305" s="248"/>
    </row>
    <row r="306" spans="1:47" s="51" customFormat="1" ht="13.5" hidden="1" customHeight="1" x14ac:dyDescent="0.2">
      <c r="A306" s="245"/>
      <c r="B306" s="56" t="s">
        <v>336</v>
      </c>
      <c r="C306" s="112" t="str">
        <f>CONCATENATE("10",Anexo_01!$P70)</f>
        <v>10</v>
      </c>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18"/>
      <c r="AP306" s="62"/>
      <c r="AQ306" s="62"/>
      <c r="AR306" s="62"/>
      <c r="AS306" s="63"/>
      <c r="AT306" s="135">
        <f t="shared" si="6"/>
        <v>0</v>
      </c>
      <c r="AU306" s="248"/>
    </row>
    <row r="307" spans="1:47" s="51" customFormat="1" ht="13.5" hidden="1" customHeight="1" x14ac:dyDescent="0.2">
      <c r="A307" s="245"/>
      <c r="B307" s="56" t="s">
        <v>337</v>
      </c>
      <c r="C307" s="113">
        <f>Anexo_01!$F70</f>
        <v>0</v>
      </c>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18"/>
      <c r="AP307" s="62"/>
      <c r="AQ307" s="62"/>
      <c r="AR307" s="62"/>
      <c r="AS307" s="63"/>
      <c r="AT307" s="135">
        <f t="shared" si="6"/>
        <v>0</v>
      </c>
      <c r="AU307" s="248"/>
    </row>
    <row r="308" spans="1:47" s="51" customFormat="1" ht="13.5" hidden="1" customHeight="1" x14ac:dyDescent="0.2">
      <c r="A308" s="245"/>
      <c r="B308" s="56" t="s">
        <v>338</v>
      </c>
      <c r="C308" s="112" t="str">
        <f>Anexo_01!$Q70</f>
        <v/>
      </c>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18"/>
      <c r="AP308" s="62"/>
      <c r="AQ308" s="62"/>
      <c r="AR308" s="62"/>
      <c r="AS308" s="63"/>
      <c r="AT308" s="135">
        <f t="shared" si="6"/>
        <v>0</v>
      </c>
      <c r="AU308" s="248"/>
    </row>
    <row r="309" spans="1:47" s="51" customFormat="1" ht="13.5" hidden="1" customHeight="1" x14ac:dyDescent="0.2">
      <c r="A309" s="245"/>
      <c r="B309" s="56" t="s">
        <v>339</v>
      </c>
      <c r="C309" s="169"/>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18"/>
      <c r="AP309" s="62"/>
      <c r="AQ309" s="62"/>
      <c r="AR309" s="62"/>
      <c r="AS309" s="63"/>
      <c r="AT309" s="135">
        <f t="shared" si="6"/>
        <v>0</v>
      </c>
      <c r="AU309" s="248"/>
    </row>
    <row r="310" spans="1:47" s="51" customFormat="1" ht="13.5" hidden="1" customHeight="1" x14ac:dyDescent="0.2">
      <c r="A310" s="245"/>
      <c r="B310" s="56" t="s">
        <v>340</v>
      </c>
      <c r="C310" s="257"/>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18"/>
      <c r="AP310" s="62"/>
      <c r="AQ310" s="62"/>
      <c r="AR310" s="62"/>
      <c r="AS310" s="63"/>
      <c r="AT310" s="135">
        <f t="shared" si="6"/>
        <v>0</v>
      </c>
      <c r="AU310" s="248"/>
    </row>
    <row r="311" spans="1:47" ht="13.5" hidden="1" customHeight="1" x14ac:dyDescent="0.3">
      <c r="A311" s="246"/>
      <c r="B311" s="58" t="s">
        <v>344</v>
      </c>
      <c r="C311" s="258"/>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0"/>
      <c r="AP311" s="64"/>
      <c r="AQ311" s="64"/>
      <c r="AR311" s="64"/>
      <c r="AS311" s="65"/>
      <c r="AT311" s="135">
        <f t="shared" si="6"/>
        <v>0</v>
      </c>
      <c r="AU311" s="249"/>
    </row>
    <row r="312" spans="1:47" s="51" customFormat="1" ht="13.5" hidden="1" customHeight="1" x14ac:dyDescent="0.2">
      <c r="A312" s="244">
        <v>43</v>
      </c>
      <c r="B312" s="54" t="s">
        <v>334</v>
      </c>
      <c r="C312" s="117">
        <f>Anexo_01!$I71</f>
        <v>0</v>
      </c>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19"/>
      <c r="AP312" s="60"/>
      <c r="AQ312" s="60"/>
      <c r="AR312" s="60"/>
      <c r="AS312" s="61"/>
      <c r="AT312" s="135">
        <f t="shared" si="6"/>
        <v>0</v>
      </c>
      <c r="AU312" s="247">
        <f>SUM(AT312:AT320)</f>
        <v>0</v>
      </c>
    </row>
    <row r="313" spans="1:47" s="51" customFormat="1" ht="13.5" hidden="1" customHeight="1" x14ac:dyDescent="0.2">
      <c r="A313" s="245"/>
      <c r="B313" s="56" t="s">
        <v>335</v>
      </c>
      <c r="C313" s="112" t="str">
        <f>Anexo_01!$D71</f>
        <v/>
      </c>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18"/>
      <c r="AP313" s="62"/>
      <c r="AQ313" s="62"/>
      <c r="AR313" s="62"/>
      <c r="AS313" s="63"/>
      <c r="AT313" s="135">
        <f t="shared" si="6"/>
        <v>0</v>
      </c>
      <c r="AU313" s="248"/>
    </row>
    <row r="314" spans="1:47" s="51" customFormat="1" ht="13.5" hidden="1" customHeight="1" x14ac:dyDescent="0.2">
      <c r="A314" s="245"/>
      <c r="B314" s="56" t="s">
        <v>341</v>
      </c>
      <c r="C314" s="112" t="str">
        <f>Anexo_01!$B71</f>
        <v/>
      </c>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18"/>
      <c r="AP314" s="62"/>
      <c r="AQ314" s="62"/>
      <c r="AR314" s="62"/>
      <c r="AS314" s="63"/>
      <c r="AT314" s="135">
        <f t="shared" si="6"/>
        <v>0</v>
      </c>
      <c r="AU314" s="248"/>
    </row>
    <row r="315" spans="1:47" s="51" customFormat="1" ht="13.5" hidden="1" customHeight="1" x14ac:dyDescent="0.2">
      <c r="A315" s="245"/>
      <c r="B315" s="56" t="s">
        <v>336</v>
      </c>
      <c r="C315" s="112" t="str">
        <f>CONCATENATE("10",Anexo_01!$P71)</f>
        <v>10</v>
      </c>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18"/>
      <c r="AP315" s="62"/>
      <c r="AQ315" s="62"/>
      <c r="AR315" s="62"/>
      <c r="AS315" s="63"/>
      <c r="AT315" s="135">
        <f t="shared" si="6"/>
        <v>0</v>
      </c>
      <c r="AU315" s="248"/>
    </row>
    <row r="316" spans="1:47" s="51" customFormat="1" ht="13.5" hidden="1" customHeight="1" x14ac:dyDescent="0.2">
      <c r="A316" s="245"/>
      <c r="B316" s="56" t="s">
        <v>337</v>
      </c>
      <c r="C316" s="113">
        <f>Anexo_01!$F71</f>
        <v>0</v>
      </c>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18"/>
      <c r="AP316" s="62"/>
      <c r="AQ316" s="62"/>
      <c r="AR316" s="62"/>
      <c r="AS316" s="63"/>
      <c r="AT316" s="135">
        <f t="shared" si="6"/>
        <v>0</v>
      </c>
      <c r="AU316" s="248"/>
    </row>
    <row r="317" spans="1:47" s="51" customFormat="1" ht="13.5" hidden="1" customHeight="1" x14ac:dyDescent="0.2">
      <c r="A317" s="245"/>
      <c r="B317" s="56" t="s">
        <v>338</v>
      </c>
      <c r="C317" s="112" t="str">
        <f>Anexo_01!$Q71</f>
        <v/>
      </c>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18"/>
      <c r="AP317" s="62"/>
      <c r="AQ317" s="62"/>
      <c r="AR317" s="62"/>
      <c r="AS317" s="63"/>
      <c r="AT317" s="135">
        <f t="shared" si="6"/>
        <v>0</v>
      </c>
      <c r="AU317" s="248"/>
    </row>
    <row r="318" spans="1:47" s="51" customFormat="1" ht="13.5" hidden="1" customHeight="1" x14ac:dyDescent="0.2">
      <c r="A318" s="245"/>
      <c r="B318" s="56" t="s">
        <v>339</v>
      </c>
      <c r="C318" s="169"/>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18"/>
      <c r="AP318" s="62"/>
      <c r="AQ318" s="62"/>
      <c r="AR318" s="62"/>
      <c r="AS318" s="63"/>
      <c r="AT318" s="135">
        <f t="shared" si="6"/>
        <v>0</v>
      </c>
      <c r="AU318" s="248"/>
    </row>
    <row r="319" spans="1:47" s="51" customFormat="1" ht="13.5" hidden="1" customHeight="1" x14ac:dyDescent="0.2">
      <c r="A319" s="245"/>
      <c r="B319" s="56" t="s">
        <v>340</v>
      </c>
      <c r="C319" s="257"/>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c r="AN319" s="122"/>
      <c r="AO319" s="118"/>
      <c r="AP319" s="62"/>
      <c r="AQ319" s="62"/>
      <c r="AR319" s="62"/>
      <c r="AS319" s="63"/>
      <c r="AT319" s="135">
        <f t="shared" si="6"/>
        <v>0</v>
      </c>
      <c r="AU319" s="248"/>
    </row>
    <row r="320" spans="1:47" ht="13.5" hidden="1" customHeight="1" x14ac:dyDescent="0.3">
      <c r="A320" s="246"/>
      <c r="B320" s="58" t="s">
        <v>344</v>
      </c>
      <c r="C320" s="258"/>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c r="AN320" s="122"/>
      <c r="AO320" s="120"/>
      <c r="AP320" s="64"/>
      <c r="AQ320" s="64"/>
      <c r="AR320" s="64"/>
      <c r="AS320" s="65"/>
      <c r="AT320" s="135">
        <f t="shared" si="6"/>
        <v>0</v>
      </c>
      <c r="AU320" s="249"/>
    </row>
    <row r="321" spans="1:47" s="51" customFormat="1" ht="13.5" hidden="1" customHeight="1" x14ac:dyDescent="0.2">
      <c r="A321" s="244">
        <v>44</v>
      </c>
      <c r="B321" s="54" t="s">
        <v>334</v>
      </c>
      <c r="C321" s="117">
        <f>Anexo_01!$I72</f>
        <v>0</v>
      </c>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19"/>
      <c r="AP321" s="60"/>
      <c r="AQ321" s="60"/>
      <c r="AR321" s="60"/>
      <c r="AS321" s="61"/>
      <c r="AT321" s="135">
        <f t="shared" si="6"/>
        <v>0</v>
      </c>
      <c r="AU321" s="247">
        <f>SUM(AT321:AT329)</f>
        <v>0</v>
      </c>
    </row>
    <row r="322" spans="1:47" s="51" customFormat="1" ht="13.5" hidden="1" customHeight="1" x14ac:dyDescent="0.2">
      <c r="A322" s="245"/>
      <c r="B322" s="56" t="s">
        <v>335</v>
      </c>
      <c r="C322" s="112" t="str">
        <f>Anexo_01!$D72</f>
        <v/>
      </c>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18"/>
      <c r="AP322" s="62"/>
      <c r="AQ322" s="62"/>
      <c r="AR322" s="62"/>
      <c r="AS322" s="63"/>
      <c r="AT322" s="135">
        <f t="shared" si="6"/>
        <v>0</v>
      </c>
      <c r="AU322" s="248"/>
    </row>
    <row r="323" spans="1:47" s="51" customFormat="1" ht="13.5" hidden="1" customHeight="1" x14ac:dyDescent="0.2">
      <c r="A323" s="245"/>
      <c r="B323" s="56" t="s">
        <v>341</v>
      </c>
      <c r="C323" s="112" t="str">
        <f>Anexo_01!$B72</f>
        <v/>
      </c>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18"/>
      <c r="AP323" s="62"/>
      <c r="AQ323" s="62"/>
      <c r="AR323" s="62"/>
      <c r="AS323" s="63"/>
      <c r="AT323" s="135">
        <f t="shared" si="6"/>
        <v>0</v>
      </c>
      <c r="AU323" s="248"/>
    </row>
    <row r="324" spans="1:47" s="51" customFormat="1" ht="13.5" hidden="1" customHeight="1" x14ac:dyDescent="0.2">
      <c r="A324" s="245"/>
      <c r="B324" s="56" t="s">
        <v>336</v>
      </c>
      <c r="C324" s="112" t="str">
        <f>CONCATENATE("10",Anexo_01!$P72)</f>
        <v>10</v>
      </c>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18"/>
      <c r="AP324" s="62"/>
      <c r="AQ324" s="62"/>
      <c r="AR324" s="62"/>
      <c r="AS324" s="63"/>
      <c r="AT324" s="135">
        <f t="shared" si="6"/>
        <v>0</v>
      </c>
      <c r="AU324" s="248"/>
    </row>
    <row r="325" spans="1:47" s="51" customFormat="1" ht="13.5" hidden="1" customHeight="1" x14ac:dyDescent="0.2">
      <c r="A325" s="245"/>
      <c r="B325" s="56" t="s">
        <v>337</v>
      </c>
      <c r="C325" s="113">
        <f>Anexo_01!$F72</f>
        <v>0</v>
      </c>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18"/>
      <c r="AP325" s="62"/>
      <c r="AQ325" s="62"/>
      <c r="AR325" s="62"/>
      <c r="AS325" s="63"/>
      <c r="AT325" s="135">
        <f t="shared" si="6"/>
        <v>0</v>
      </c>
      <c r="AU325" s="248"/>
    </row>
    <row r="326" spans="1:47" s="51" customFormat="1" ht="13.5" hidden="1" customHeight="1" x14ac:dyDescent="0.2">
      <c r="A326" s="245"/>
      <c r="B326" s="56" t="s">
        <v>338</v>
      </c>
      <c r="C326" s="112" t="str">
        <f>Anexo_01!$Q72</f>
        <v/>
      </c>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18"/>
      <c r="AP326" s="62"/>
      <c r="AQ326" s="62"/>
      <c r="AR326" s="62"/>
      <c r="AS326" s="63"/>
      <c r="AT326" s="135">
        <f t="shared" si="6"/>
        <v>0</v>
      </c>
      <c r="AU326" s="248"/>
    </row>
    <row r="327" spans="1:47" s="51" customFormat="1" ht="13.5" hidden="1" customHeight="1" x14ac:dyDescent="0.2">
      <c r="A327" s="245"/>
      <c r="B327" s="56" t="s">
        <v>339</v>
      </c>
      <c r="C327" s="169"/>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18"/>
      <c r="AP327" s="62"/>
      <c r="AQ327" s="62"/>
      <c r="AR327" s="62"/>
      <c r="AS327" s="63"/>
      <c r="AT327" s="135">
        <f t="shared" si="6"/>
        <v>0</v>
      </c>
      <c r="AU327" s="248"/>
    </row>
    <row r="328" spans="1:47" s="51" customFormat="1" ht="13.5" hidden="1" customHeight="1" x14ac:dyDescent="0.2">
      <c r="A328" s="245"/>
      <c r="B328" s="56" t="s">
        <v>340</v>
      </c>
      <c r="C328" s="257"/>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c r="AN328" s="122"/>
      <c r="AO328" s="118"/>
      <c r="AP328" s="62"/>
      <c r="AQ328" s="62"/>
      <c r="AR328" s="62"/>
      <c r="AS328" s="63"/>
      <c r="AT328" s="135">
        <f t="shared" si="6"/>
        <v>0</v>
      </c>
      <c r="AU328" s="248"/>
    </row>
    <row r="329" spans="1:47" ht="13.5" hidden="1" customHeight="1" x14ac:dyDescent="0.3">
      <c r="A329" s="246"/>
      <c r="B329" s="58" t="s">
        <v>344</v>
      </c>
      <c r="C329" s="258"/>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c r="AN329" s="122"/>
      <c r="AO329" s="120"/>
      <c r="AP329" s="64"/>
      <c r="AQ329" s="64"/>
      <c r="AR329" s="64"/>
      <c r="AS329" s="65"/>
      <c r="AT329" s="135">
        <f t="shared" si="6"/>
        <v>0</v>
      </c>
      <c r="AU329" s="249"/>
    </row>
    <row r="330" spans="1:47" s="51" customFormat="1" ht="13.5" hidden="1" customHeight="1" x14ac:dyDescent="0.2">
      <c r="A330" s="244">
        <v>45</v>
      </c>
      <c r="B330" s="54" t="s">
        <v>334</v>
      </c>
      <c r="C330" s="117">
        <f>Anexo_01!$I73</f>
        <v>0</v>
      </c>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19"/>
      <c r="AP330" s="60"/>
      <c r="AQ330" s="60"/>
      <c r="AR330" s="60"/>
      <c r="AS330" s="61"/>
      <c r="AT330" s="135">
        <f t="shared" si="6"/>
        <v>0</v>
      </c>
      <c r="AU330" s="247">
        <f>SUM(AT330:AT338)</f>
        <v>0</v>
      </c>
    </row>
    <row r="331" spans="1:47" s="51" customFormat="1" ht="13.5" hidden="1" customHeight="1" x14ac:dyDescent="0.2">
      <c r="A331" s="245"/>
      <c r="B331" s="56" t="s">
        <v>335</v>
      </c>
      <c r="C331" s="112" t="str">
        <f>Anexo_01!$D73</f>
        <v/>
      </c>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18"/>
      <c r="AP331" s="62"/>
      <c r="AQ331" s="62"/>
      <c r="AR331" s="62"/>
      <c r="AS331" s="63"/>
      <c r="AT331" s="135">
        <f t="shared" si="6"/>
        <v>0</v>
      </c>
      <c r="AU331" s="248"/>
    </row>
    <row r="332" spans="1:47" s="51" customFormat="1" ht="13.5" hidden="1" customHeight="1" x14ac:dyDescent="0.2">
      <c r="A332" s="245"/>
      <c r="B332" s="56" t="s">
        <v>341</v>
      </c>
      <c r="C332" s="112" t="str">
        <f>Anexo_01!$B73</f>
        <v/>
      </c>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18"/>
      <c r="AP332" s="62"/>
      <c r="AQ332" s="62"/>
      <c r="AR332" s="62"/>
      <c r="AS332" s="63"/>
      <c r="AT332" s="135">
        <f t="shared" ref="AT332:AT395" si="7">SUM(D332:AS332)</f>
        <v>0</v>
      </c>
      <c r="AU332" s="248"/>
    </row>
    <row r="333" spans="1:47" s="51" customFormat="1" ht="13.5" hidden="1" customHeight="1" x14ac:dyDescent="0.2">
      <c r="A333" s="245"/>
      <c r="B333" s="56" t="s">
        <v>336</v>
      </c>
      <c r="C333" s="112" t="str">
        <f>CONCATENATE("10",Anexo_01!$P73)</f>
        <v>10</v>
      </c>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18"/>
      <c r="AP333" s="62"/>
      <c r="AQ333" s="62"/>
      <c r="AR333" s="62"/>
      <c r="AS333" s="63"/>
      <c r="AT333" s="135">
        <f t="shared" si="7"/>
        <v>0</v>
      </c>
      <c r="AU333" s="248"/>
    </row>
    <row r="334" spans="1:47" s="51" customFormat="1" ht="13.5" hidden="1" customHeight="1" x14ac:dyDescent="0.2">
      <c r="A334" s="245"/>
      <c r="B334" s="56" t="s">
        <v>337</v>
      </c>
      <c r="C334" s="113">
        <f>Anexo_01!$F73</f>
        <v>0</v>
      </c>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18"/>
      <c r="AP334" s="62"/>
      <c r="AQ334" s="62"/>
      <c r="AR334" s="62"/>
      <c r="AS334" s="63"/>
      <c r="AT334" s="135">
        <f t="shared" si="7"/>
        <v>0</v>
      </c>
      <c r="AU334" s="248"/>
    </row>
    <row r="335" spans="1:47" s="51" customFormat="1" ht="13.5" hidden="1" customHeight="1" x14ac:dyDescent="0.2">
      <c r="A335" s="245"/>
      <c r="B335" s="56" t="s">
        <v>338</v>
      </c>
      <c r="C335" s="112" t="str">
        <f>Anexo_01!$Q73</f>
        <v/>
      </c>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18"/>
      <c r="AP335" s="62"/>
      <c r="AQ335" s="62"/>
      <c r="AR335" s="62"/>
      <c r="AS335" s="63"/>
      <c r="AT335" s="135">
        <f t="shared" si="7"/>
        <v>0</v>
      </c>
      <c r="AU335" s="248"/>
    </row>
    <row r="336" spans="1:47" s="51" customFormat="1" ht="13.5" hidden="1" customHeight="1" x14ac:dyDescent="0.2">
      <c r="A336" s="245"/>
      <c r="B336" s="56" t="s">
        <v>339</v>
      </c>
      <c r="C336" s="169"/>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18"/>
      <c r="AP336" s="62"/>
      <c r="AQ336" s="62"/>
      <c r="AR336" s="62"/>
      <c r="AS336" s="63"/>
      <c r="AT336" s="135">
        <f t="shared" si="7"/>
        <v>0</v>
      </c>
      <c r="AU336" s="248"/>
    </row>
    <row r="337" spans="1:47" s="51" customFormat="1" ht="13.5" hidden="1" customHeight="1" x14ac:dyDescent="0.2">
      <c r="A337" s="245"/>
      <c r="B337" s="56" t="s">
        <v>340</v>
      </c>
      <c r="C337" s="257"/>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18"/>
      <c r="AP337" s="62"/>
      <c r="AQ337" s="62"/>
      <c r="AR337" s="62"/>
      <c r="AS337" s="63"/>
      <c r="AT337" s="135">
        <f t="shared" si="7"/>
        <v>0</v>
      </c>
      <c r="AU337" s="248"/>
    </row>
    <row r="338" spans="1:47" ht="13.5" hidden="1" customHeight="1" x14ac:dyDescent="0.3">
      <c r="A338" s="246"/>
      <c r="B338" s="58" t="s">
        <v>344</v>
      </c>
      <c r="C338" s="258"/>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0"/>
      <c r="AP338" s="64"/>
      <c r="AQ338" s="64"/>
      <c r="AR338" s="64"/>
      <c r="AS338" s="65"/>
      <c r="AT338" s="135">
        <f t="shared" si="7"/>
        <v>0</v>
      </c>
      <c r="AU338" s="249"/>
    </row>
    <row r="339" spans="1:47" s="51" customFormat="1" ht="13.5" hidden="1" customHeight="1" x14ac:dyDescent="0.2">
      <c r="A339" s="244">
        <v>46</v>
      </c>
      <c r="B339" s="54" t="s">
        <v>334</v>
      </c>
      <c r="C339" s="117">
        <f>Anexo_01!$I74</f>
        <v>0</v>
      </c>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19"/>
      <c r="AP339" s="60"/>
      <c r="AQ339" s="60"/>
      <c r="AR339" s="60"/>
      <c r="AS339" s="61"/>
      <c r="AT339" s="135">
        <f t="shared" si="7"/>
        <v>0</v>
      </c>
      <c r="AU339" s="247">
        <f>SUM(AT339:AT347)</f>
        <v>0</v>
      </c>
    </row>
    <row r="340" spans="1:47" s="51" customFormat="1" ht="13.5" hidden="1" customHeight="1" x14ac:dyDescent="0.2">
      <c r="A340" s="245"/>
      <c r="B340" s="56" t="s">
        <v>335</v>
      </c>
      <c r="C340" s="112" t="str">
        <f>Anexo_01!$D74</f>
        <v/>
      </c>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18"/>
      <c r="AP340" s="62"/>
      <c r="AQ340" s="62"/>
      <c r="AR340" s="62"/>
      <c r="AS340" s="63"/>
      <c r="AT340" s="135">
        <f t="shared" si="7"/>
        <v>0</v>
      </c>
      <c r="AU340" s="248"/>
    </row>
    <row r="341" spans="1:47" s="51" customFormat="1" ht="13.5" hidden="1" customHeight="1" x14ac:dyDescent="0.2">
      <c r="A341" s="245"/>
      <c r="B341" s="56" t="s">
        <v>341</v>
      </c>
      <c r="C341" s="112" t="str">
        <f>Anexo_01!$B74</f>
        <v/>
      </c>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18"/>
      <c r="AP341" s="62"/>
      <c r="AQ341" s="62"/>
      <c r="AR341" s="62"/>
      <c r="AS341" s="63"/>
      <c r="AT341" s="135">
        <f t="shared" si="7"/>
        <v>0</v>
      </c>
      <c r="AU341" s="248"/>
    </row>
    <row r="342" spans="1:47" s="51" customFormat="1" ht="13.5" hidden="1" customHeight="1" x14ac:dyDescent="0.2">
      <c r="A342" s="245"/>
      <c r="B342" s="56" t="s">
        <v>336</v>
      </c>
      <c r="C342" s="112" t="str">
        <f>CONCATENATE("10",Anexo_01!$P74)</f>
        <v>10</v>
      </c>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18"/>
      <c r="AP342" s="62"/>
      <c r="AQ342" s="62"/>
      <c r="AR342" s="62"/>
      <c r="AS342" s="63"/>
      <c r="AT342" s="135">
        <f t="shared" si="7"/>
        <v>0</v>
      </c>
      <c r="AU342" s="248"/>
    </row>
    <row r="343" spans="1:47" s="51" customFormat="1" ht="13.5" hidden="1" customHeight="1" x14ac:dyDescent="0.2">
      <c r="A343" s="245"/>
      <c r="B343" s="56" t="s">
        <v>337</v>
      </c>
      <c r="C343" s="113">
        <f>Anexo_01!$F74</f>
        <v>0</v>
      </c>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18"/>
      <c r="AP343" s="62"/>
      <c r="AQ343" s="62"/>
      <c r="AR343" s="62"/>
      <c r="AS343" s="63"/>
      <c r="AT343" s="135">
        <f t="shared" si="7"/>
        <v>0</v>
      </c>
      <c r="AU343" s="248"/>
    </row>
    <row r="344" spans="1:47" s="51" customFormat="1" ht="13.5" hidden="1" customHeight="1" x14ac:dyDescent="0.2">
      <c r="A344" s="245"/>
      <c r="B344" s="56" t="s">
        <v>338</v>
      </c>
      <c r="C344" s="112" t="str">
        <f>Anexo_01!$Q74</f>
        <v/>
      </c>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18"/>
      <c r="AP344" s="62"/>
      <c r="AQ344" s="62"/>
      <c r="AR344" s="62"/>
      <c r="AS344" s="63"/>
      <c r="AT344" s="135">
        <f t="shared" si="7"/>
        <v>0</v>
      </c>
      <c r="AU344" s="248"/>
    </row>
    <row r="345" spans="1:47" s="51" customFormat="1" ht="13.5" hidden="1" customHeight="1" x14ac:dyDescent="0.2">
      <c r="A345" s="245"/>
      <c r="B345" s="56" t="s">
        <v>339</v>
      </c>
      <c r="C345" s="169"/>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18"/>
      <c r="AP345" s="62"/>
      <c r="AQ345" s="62"/>
      <c r="AR345" s="62"/>
      <c r="AS345" s="63"/>
      <c r="AT345" s="135">
        <f t="shared" si="7"/>
        <v>0</v>
      </c>
      <c r="AU345" s="248"/>
    </row>
    <row r="346" spans="1:47" s="51" customFormat="1" ht="13.5" hidden="1" customHeight="1" x14ac:dyDescent="0.2">
      <c r="A346" s="245"/>
      <c r="B346" s="56" t="s">
        <v>340</v>
      </c>
      <c r="C346" s="257"/>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c r="AN346" s="122"/>
      <c r="AO346" s="118"/>
      <c r="AP346" s="62"/>
      <c r="AQ346" s="62"/>
      <c r="AR346" s="62"/>
      <c r="AS346" s="63"/>
      <c r="AT346" s="135">
        <f t="shared" si="7"/>
        <v>0</v>
      </c>
      <c r="AU346" s="248"/>
    </row>
    <row r="347" spans="1:47" ht="13.5" hidden="1" customHeight="1" x14ac:dyDescent="0.3">
      <c r="A347" s="246"/>
      <c r="B347" s="58" t="s">
        <v>344</v>
      </c>
      <c r="C347" s="258"/>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0"/>
      <c r="AP347" s="64"/>
      <c r="AQ347" s="64"/>
      <c r="AR347" s="64"/>
      <c r="AS347" s="65"/>
      <c r="AT347" s="135">
        <f t="shared" si="7"/>
        <v>0</v>
      </c>
      <c r="AU347" s="249"/>
    </row>
    <row r="348" spans="1:47" s="51" customFormat="1" ht="13.5" hidden="1" customHeight="1" x14ac:dyDescent="0.2">
      <c r="A348" s="244">
        <v>47</v>
      </c>
      <c r="B348" s="54" t="s">
        <v>334</v>
      </c>
      <c r="C348" s="117">
        <f>Anexo_01!$I75</f>
        <v>0</v>
      </c>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19"/>
      <c r="AP348" s="60"/>
      <c r="AQ348" s="60"/>
      <c r="AR348" s="60"/>
      <c r="AS348" s="61"/>
      <c r="AT348" s="135">
        <f t="shared" si="7"/>
        <v>0</v>
      </c>
      <c r="AU348" s="247">
        <f>SUM(AT348:AT356)</f>
        <v>0</v>
      </c>
    </row>
    <row r="349" spans="1:47" s="51" customFormat="1" ht="13.5" hidden="1" customHeight="1" x14ac:dyDescent="0.2">
      <c r="A349" s="245"/>
      <c r="B349" s="56" t="s">
        <v>335</v>
      </c>
      <c r="C349" s="112" t="str">
        <f>Anexo_01!$D75</f>
        <v/>
      </c>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18"/>
      <c r="AP349" s="62"/>
      <c r="AQ349" s="62"/>
      <c r="AR349" s="62"/>
      <c r="AS349" s="63"/>
      <c r="AT349" s="135">
        <f t="shared" si="7"/>
        <v>0</v>
      </c>
      <c r="AU349" s="248"/>
    </row>
    <row r="350" spans="1:47" s="51" customFormat="1" ht="13.5" hidden="1" customHeight="1" x14ac:dyDescent="0.2">
      <c r="A350" s="245"/>
      <c r="B350" s="56" t="s">
        <v>341</v>
      </c>
      <c r="C350" s="112" t="str">
        <f>Anexo_01!$B75</f>
        <v/>
      </c>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18"/>
      <c r="AP350" s="62"/>
      <c r="AQ350" s="62"/>
      <c r="AR350" s="62"/>
      <c r="AS350" s="63"/>
      <c r="AT350" s="135">
        <f t="shared" si="7"/>
        <v>0</v>
      </c>
      <c r="AU350" s="248"/>
    </row>
    <row r="351" spans="1:47" s="51" customFormat="1" ht="13.5" hidden="1" customHeight="1" x14ac:dyDescent="0.2">
      <c r="A351" s="245"/>
      <c r="B351" s="56" t="s">
        <v>336</v>
      </c>
      <c r="C351" s="112" t="str">
        <f>CONCATENATE("10",Anexo_01!$P75)</f>
        <v>10</v>
      </c>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18"/>
      <c r="AP351" s="62"/>
      <c r="AQ351" s="62"/>
      <c r="AR351" s="62"/>
      <c r="AS351" s="63"/>
      <c r="AT351" s="135">
        <f t="shared" si="7"/>
        <v>0</v>
      </c>
      <c r="AU351" s="248"/>
    </row>
    <row r="352" spans="1:47" s="51" customFormat="1" ht="13.5" hidden="1" customHeight="1" x14ac:dyDescent="0.2">
      <c r="A352" s="245"/>
      <c r="B352" s="56" t="s">
        <v>337</v>
      </c>
      <c r="C352" s="113">
        <f>Anexo_01!$F75</f>
        <v>0</v>
      </c>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18"/>
      <c r="AP352" s="62"/>
      <c r="AQ352" s="62"/>
      <c r="AR352" s="62"/>
      <c r="AS352" s="63"/>
      <c r="AT352" s="135">
        <f t="shared" si="7"/>
        <v>0</v>
      </c>
      <c r="AU352" s="248"/>
    </row>
    <row r="353" spans="1:47" s="51" customFormat="1" ht="13.5" hidden="1" customHeight="1" x14ac:dyDescent="0.2">
      <c r="A353" s="245"/>
      <c r="B353" s="56" t="s">
        <v>338</v>
      </c>
      <c r="C353" s="112" t="str">
        <f>Anexo_01!$Q75</f>
        <v/>
      </c>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18"/>
      <c r="AP353" s="62"/>
      <c r="AQ353" s="62"/>
      <c r="AR353" s="62"/>
      <c r="AS353" s="63"/>
      <c r="AT353" s="135">
        <f t="shared" si="7"/>
        <v>0</v>
      </c>
      <c r="AU353" s="248"/>
    </row>
    <row r="354" spans="1:47" s="51" customFormat="1" ht="13.5" hidden="1" customHeight="1" x14ac:dyDescent="0.2">
      <c r="A354" s="245"/>
      <c r="B354" s="56" t="s">
        <v>339</v>
      </c>
      <c r="C354" s="169"/>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18"/>
      <c r="AP354" s="62"/>
      <c r="AQ354" s="62"/>
      <c r="AR354" s="62"/>
      <c r="AS354" s="63"/>
      <c r="AT354" s="135">
        <f t="shared" si="7"/>
        <v>0</v>
      </c>
      <c r="AU354" s="248"/>
    </row>
    <row r="355" spans="1:47" s="51" customFormat="1" ht="13.5" hidden="1" customHeight="1" x14ac:dyDescent="0.2">
      <c r="A355" s="245"/>
      <c r="B355" s="56" t="s">
        <v>340</v>
      </c>
      <c r="C355" s="257"/>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18"/>
      <c r="AP355" s="62"/>
      <c r="AQ355" s="62"/>
      <c r="AR355" s="62"/>
      <c r="AS355" s="63"/>
      <c r="AT355" s="135">
        <f t="shared" si="7"/>
        <v>0</v>
      </c>
      <c r="AU355" s="248"/>
    </row>
    <row r="356" spans="1:47" ht="13.5" hidden="1" customHeight="1" x14ac:dyDescent="0.3">
      <c r="A356" s="246"/>
      <c r="B356" s="58" t="s">
        <v>344</v>
      </c>
      <c r="C356" s="258"/>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c r="AN356" s="122"/>
      <c r="AO356" s="120"/>
      <c r="AP356" s="64"/>
      <c r="AQ356" s="64"/>
      <c r="AR356" s="64"/>
      <c r="AS356" s="65"/>
      <c r="AT356" s="135">
        <f t="shared" si="7"/>
        <v>0</v>
      </c>
      <c r="AU356" s="249"/>
    </row>
    <row r="357" spans="1:47" s="51" customFormat="1" ht="13.5" hidden="1" customHeight="1" x14ac:dyDescent="0.2">
      <c r="A357" s="244">
        <v>48</v>
      </c>
      <c r="B357" s="54" t="s">
        <v>334</v>
      </c>
      <c r="C357" s="117">
        <f>Anexo_01!$I76</f>
        <v>0</v>
      </c>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19"/>
      <c r="AP357" s="60"/>
      <c r="AQ357" s="60"/>
      <c r="AR357" s="60"/>
      <c r="AS357" s="61"/>
      <c r="AT357" s="135">
        <f t="shared" si="7"/>
        <v>0</v>
      </c>
      <c r="AU357" s="247">
        <f>SUM(AT357:AT365)</f>
        <v>0</v>
      </c>
    </row>
    <row r="358" spans="1:47" s="51" customFormat="1" ht="13.5" hidden="1" customHeight="1" x14ac:dyDescent="0.2">
      <c r="A358" s="245"/>
      <c r="B358" s="56" t="s">
        <v>335</v>
      </c>
      <c r="C358" s="112" t="str">
        <f>Anexo_01!$D76</f>
        <v/>
      </c>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18"/>
      <c r="AP358" s="62"/>
      <c r="AQ358" s="62"/>
      <c r="AR358" s="62"/>
      <c r="AS358" s="63"/>
      <c r="AT358" s="135">
        <f t="shared" si="7"/>
        <v>0</v>
      </c>
      <c r="AU358" s="248"/>
    </row>
    <row r="359" spans="1:47" s="51" customFormat="1" ht="13.5" hidden="1" customHeight="1" x14ac:dyDescent="0.2">
      <c r="A359" s="245"/>
      <c r="B359" s="56" t="s">
        <v>341</v>
      </c>
      <c r="C359" s="112" t="str">
        <f>Anexo_01!$B76</f>
        <v/>
      </c>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18"/>
      <c r="AP359" s="62"/>
      <c r="AQ359" s="62"/>
      <c r="AR359" s="62"/>
      <c r="AS359" s="63"/>
      <c r="AT359" s="135">
        <f t="shared" si="7"/>
        <v>0</v>
      </c>
      <c r="AU359" s="248"/>
    </row>
    <row r="360" spans="1:47" s="51" customFormat="1" ht="13.5" hidden="1" customHeight="1" x14ac:dyDescent="0.2">
      <c r="A360" s="245"/>
      <c r="B360" s="56" t="s">
        <v>336</v>
      </c>
      <c r="C360" s="112" t="str">
        <f>CONCATENATE("10",Anexo_01!$P76)</f>
        <v>10</v>
      </c>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18"/>
      <c r="AP360" s="62"/>
      <c r="AQ360" s="62"/>
      <c r="AR360" s="62"/>
      <c r="AS360" s="63"/>
      <c r="AT360" s="135">
        <f t="shared" si="7"/>
        <v>0</v>
      </c>
      <c r="AU360" s="248"/>
    </row>
    <row r="361" spans="1:47" s="51" customFormat="1" ht="13.5" hidden="1" customHeight="1" x14ac:dyDescent="0.2">
      <c r="A361" s="245"/>
      <c r="B361" s="56" t="s">
        <v>337</v>
      </c>
      <c r="C361" s="113">
        <f>Anexo_01!$F76</f>
        <v>0</v>
      </c>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18"/>
      <c r="AP361" s="62"/>
      <c r="AQ361" s="62"/>
      <c r="AR361" s="62"/>
      <c r="AS361" s="63"/>
      <c r="AT361" s="135">
        <f t="shared" si="7"/>
        <v>0</v>
      </c>
      <c r="AU361" s="248"/>
    </row>
    <row r="362" spans="1:47" s="51" customFormat="1" ht="13.5" hidden="1" customHeight="1" x14ac:dyDescent="0.2">
      <c r="A362" s="245"/>
      <c r="B362" s="56" t="s">
        <v>338</v>
      </c>
      <c r="C362" s="112" t="str">
        <f>Anexo_01!$Q76</f>
        <v/>
      </c>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18"/>
      <c r="AP362" s="62"/>
      <c r="AQ362" s="62"/>
      <c r="AR362" s="62"/>
      <c r="AS362" s="63"/>
      <c r="AT362" s="135">
        <f t="shared" si="7"/>
        <v>0</v>
      </c>
      <c r="AU362" s="248"/>
    </row>
    <row r="363" spans="1:47" s="51" customFormat="1" ht="13.5" hidden="1" customHeight="1" x14ac:dyDescent="0.2">
      <c r="A363" s="245"/>
      <c r="B363" s="56" t="s">
        <v>339</v>
      </c>
      <c r="C363" s="169"/>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18"/>
      <c r="AP363" s="62"/>
      <c r="AQ363" s="62"/>
      <c r="AR363" s="62"/>
      <c r="AS363" s="63"/>
      <c r="AT363" s="135">
        <f t="shared" si="7"/>
        <v>0</v>
      </c>
      <c r="AU363" s="248"/>
    </row>
    <row r="364" spans="1:47" s="51" customFormat="1" ht="13.5" hidden="1" customHeight="1" x14ac:dyDescent="0.2">
      <c r="A364" s="245"/>
      <c r="B364" s="56" t="s">
        <v>340</v>
      </c>
      <c r="C364" s="257"/>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c r="AN364" s="122"/>
      <c r="AO364" s="118"/>
      <c r="AP364" s="62"/>
      <c r="AQ364" s="62"/>
      <c r="AR364" s="62"/>
      <c r="AS364" s="63"/>
      <c r="AT364" s="135">
        <f t="shared" si="7"/>
        <v>0</v>
      </c>
      <c r="AU364" s="248"/>
    </row>
    <row r="365" spans="1:47" ht="13.5" hidden="1" customHeight="1" x14ac:dyDescent="0.3">
      <c r="A365" s="246"/>
      <c r="B365" s="58" t="s">
        <v>344</v>
      </c>
      <c r="C365" s="258"/>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c r="AN365" s="122"/>
      <c r="AO365" s="120"/>
      <c r="AP365" s="64"/>
      <c r="AQ365" s="64"/>
      <c r="AR365" s="64"/>
      <c r="AS365" s="65"/>
      <c r="AT365" s="135">
        <f t="shared" si="7"/>
        <v>0</v>
      </c>
      <c r="AU365" s="249"/>
    </row>
    <row r="366" spans="1:47" s="51" customFormat="1" ht="13.5" hidden="1" customHeight="1" x14ac:dyDescent="0.2">
      <c r="A366" s="244">
        <v>49</v>
      </c>
      <c r="B366" s="54" t="s">
        <v>334</v>
      </c>
      <c r="C366" s="117">
        <f>Anexo_01!$I77</f>
        <v>0</v>
      </c>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19"/>
      <c r="AP366" s="60"/>
      <c r="AQ366" s="60"/>
      <c r="AR366" s="60"/>
      <c r="AS366" s="61"/>
      <c r="AT366" s="135">
        <f t="shared" si="7"/>
        <v>0</v>
      </c>
      <c r="AU366" s="247">
        <f>SUM(AT366:AT374)</f>
        <v>0</v>
      </c>
    </row>
    <row r="367" spans="1:47" s="51" customFormat="1" ht="13.5" hidden="1" customHeight="1" x14ac:dyDescent="0.2">
      <c r="A367" s="245"/>
      <c r="B367" s="56" t="s">
        <v>335</v>
      </c>
      <c r="C367" s="112" t="str">
        <f>Anexo_01!$D77</f>
        <v/>
      </c>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18"/>
      <c r="AP367" s="62"/>
      <c r="AQ367" s="62"/>
      <c r="AR367" s="62"/>
      <c r="AS367" s="63"/>
      <c r="AT367" s="135">
        <f t="shared" si="7"/>
        <v>0</v>
      </c>
      <c r="AU367" s="248"/>
    </row>
    <row r="368" spans="1:47" s="51" customFormat="1" ht="13.5" hidden="1" customHeight="1" x14ac:dyDescent="0.2">
      <c r="A368" s="245"/>
      <c r="B368" s="56" t="s">
        <v>341</v>
      </c>
      <c r="C368" s="112" t="str">
        <f>Anexo_01!$B77</f>
        <v/>
      </c>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18"/>
      <c r="AP368" s="62"/>
      <c r="AQ368" s="62"/>
      <c r="AR368" s="62"/>
      <c r="AS368" s="63"/>
      <c r="AT368" s="135">
        <f t="shared" si="7"/>
        <v>0</v>
      </c>
      <c r="AU368" s="248"/>
    </row>
    <row r="369" spans="1:47" s="51" customFormat="1" ht="13.5" hidden="1" customHeight="1" x14ac:dyDescent="0.2">
      <c r="A369" s="245"/>
      <c r="B369" s="56" t="s">
        <v>336</v>
      </c>
      <c r="C369" s="112" t="str">
        <f>CONCATENATE("10",Anexo_01!$P77)</f>
        <v>10</v>
      </c>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18"/>
      <c r="AP369" s="62"/>
      <c r="AQ369" s="62"/>
      <c r="AR369" s="62"/>
      <c r="AS369" s="63"/>
      <c r="AT369" s="135">
        <f t="shared" si="7"/>
        <v>0</v>
      </c>
      <c r="AU369" s="248"/>
    </row>
    <row r="370" spans="1:47" s="51" customFormat="1" ht="13.5" hidden="1" customHeight="1" x14ac:dyDescent="0.2">
      <c r="A370" s="245"/>
      <c r="B370" s="56" t="s">
        <v>337</v>
      </c>
      <c r="C370" s="113">
        <f>Anexo_01!$F77</f>
        <v>0</v>
      </c>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18"/>
      <c r="AP370" s="62"/>
      <c r="AQ370" s="62"/>
      <c r="AR370" s="62"/>
      <c r="AS370" s="63"/>
      <c r="AT370" s="135">
        <f t="shared" si="7"/>
        <v>0</v>
      </c>
      <c r="AU370" s="248"/>
    </row>
    <row r="371" spans="1:47" s="51" customFormat="1" ht="13.5" hidden="1" customHeight="1" x14ac:dyDescent="0.2">
      <c r="A371" s="245"/>
      <c r="B371" s="56" t="s">
        <v>338</v>
      </c>
      <c r="C371" s="112" t="str">
        <f>Anexo_01!$Q77</f>
        <v/>
      </c>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18"/>
      <c r="AP371" s="62"/>
      <c r="AQ371" s="62"/>
      <c r="AR371" s="62"/>
      <c r="AS371" s="63"/>
      <c r="AT371" s="135">
        <f t="shared" si="7"/>
        <v>0</v>
      </c>
      <c r="AU371" s="248"/>
    </row>
    <row r="372" spans="1:47" s="51" customFormat="1" ht="13.5" hidden="1" customHeight="1" x14ac:dyDescent="0.2">
      <c r="A372" s="245"/>
      <c r="B372" s="56" t="s">
        <v>339</v>
      </c>
      <c r="C372" s="169"/>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18"/>
      <c r="AP372" s="62"/>
      <c r="AQ372" s="62"/>
      <c r="AR372" s="62"/>
      <c r="AS372" s="63"/>
      <c r="AT372" s="135">
        <f t="shared" si="7"/>
        <v>0</v>
      </c>
      <c r="AU372" s="248"/>
    </row>
    <row r="373" spans="1:47" s="51" customFormat="1" ht="13.5" hidden="1" customHeight="1" x14ac:dyDescent="0.2">
      <c r="A373" s="245"/>
      <c r="B373" s="56" t="s">
        <v>340</v>
      </c>
      <c r="C373" s="257"/>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c r="AN373" s="122"/>
      <c r="AO373" s="118"/>
      <c r="AP373" s="62"/>
      <c r="AQ373" s="62"/>
      <c r="AR373" s="62"/>
      <c r="AS373" s="63"/>
      <c r="AT373" s="135">
        <f t="shared" si="7"/>
        <v>0</v>
      </c>
      <c r="AU373" s="248"/>
    </row>
    <row r="374" spans="1:47" ht="13.5" hidden="1" customHeight="1" x14ac:dyDescent="0.3">
      <c r="A374" s="246"/>
      <c r="B374" s="58" t="s">
        <v>344</v>
      </c>
      <c r="C374" s="258"/>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c r="AN374" s="122"/>
      <c r="AO374" s="120"/>
      <c r="AP374" s="64"/>
      <c r="AQ374" s="64"/>
      <c r="AR374" s="64"/>
      <c r="AS374" s="65"/>
      <c r="AT374" s="135">
        <f t="shared" si="7"/>
        <v>0</v>
      </c>
      <c r="AU374" s="249"/>
    </row>
    <row r="375" spans="1:47" s="51" customFormat="1" ht="13.5" hidden="1" customHeight="1" x14ac:dyDescent="0.2">
      <c r="A375" s="244">
        <v>50</v>
      </c>
      <c r="B375" s="54" t="s">
        <v>334</v>
      </c>
      <c r="C375" s="117">
        <f>Anexo_01!$I78</f>
        <v>0</v>
      </c>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19"/>
      <c r="AP375" s="60"/>
      <c r="AQ375" s="60"/>
      <c r="AR375" s="60"/>
      <c r="AS375" s="61"/>
      <c r="AT375" s="135">
        <f t="shared" si="7"/>
        <v>0</v>
      </c>
      <c r="AU375" s="247">
        <f>SUM(AT375:AT383)</f>
        <v>0</v>
      </c>
    </row>
    <row r="376" spans="1:47" s="51" customFormat="1" ht="13.5" hidden="1" customHeight="1" x14ac:dyDescent="0.2">
      <c r="A376" s="245"/>
      <c r="B376" s="56" t="s">
        <v>335</v>
      </c>
      <c r="C376" s="112" t="str">
        <f>Anexo_01!$D78</f>
        <v/>
      </c>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18"/>
      <c r="AP376" s="62"/>
      <c r="AQ376" s="62"/>
      <c r="AR376" s="62"/>
      <c r="AS376" s="63"/>
      <c r="AT376" s="135">
        <f t="shared" si="7"/>
        <v>0</v>
      </c>
      <c r="AU376" s="248"/>
    </row>
    <row r="377" spans="1:47" s="51" customFormat="1" ht="13.5" hidden="1" customHeight="1" x14ac:dyDescent="0.2">
      <c r="A377" s="245"/>
      <c r="B377" s="56" t="s">
        <v>341</v>
      </c>
      <c r="C377" s="112" t="str">
        <f>Anexo_01!$B78</f>
        <v/>
      </c>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18"/>
      <c r="AP377" s="62"/>
      <c r="AQ377" s="62"/>
      <c r="AR377" s="62"/>
      <c r="AS377" s="63"/>
      <c r="AT377" s="135">
        <f t="shared" si="7"/>
        <v>0</v>
      </c>
      <c r="AU377" s="248"/>
    </row>
    <row r="378" spans="1:47" s="51" customFormat="1" ht="13.5" hidden="1" customHeight="1" x14ac:dyDescent="0.2">
      <c r="A378" s="245"/>
      <c r="B378" s="56" t="s">
        <v>336</v>
      </c>
      <c r="C378" s="112" t="str">
        <f>CONCATENATE("10",Anexo_01!$P78)</f>
        <v>10</v>
      </c>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18"/>
      <c r="AP378" s="62"/>
      <c r="AQ378" s="62"/>
      <c r="AR378" s="62"/>
      <c r="AS378" s="63"/>
      <c r="AT378" s="135">
        <f t="shared" si="7"/>
        <v>0</v>
      </c>
      <c r="AU378" s="248"/>
    </row>
    <row r="379" spans="1:47" s="51" customFormat="1" ht="13.5" hidden="1" customHeight="1" x14ac:dyDescent="0.2">
      <c r="A379" s="245"/>
      <c r="B379" s="56" t="s">
        <v>337</v>
      </c>
      <c r="C379" s="113">
        <f>Anexo_01!$F78</f>
        <v>0</v>
      </c>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c r="AN379" s="121"/>
      <c r="AO379" s="118"/>
      <c r="AP379" s="62"/>
      <c r="AQ379" s="62"/>
      <c r="AR379" s="62"/>
      <c r="AS379" s="63"/>
      <c r="AT379" s="135">
        <f t="shared" si="7"/>
        <v>0</v>
      </c>
      <c r="AU379" s="248"/>
    </row>
    <row r="380" spans="1:47" s="51" customFormat="1" ht="13.5" hidden="1" customHeight="1" x14ac:dyDescent="0.2">
      <c r="A380" s="245"/>
      <c r="B380" s="56" t="s">
        <v>338</v>
      </c>
      <c r="C380" s="112" t="str">
        <f>Anexo_01!$Q78</f>
        <v/>
      </c>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18"/>
      <c r="AP380" s="62"/>
      <c r="AQ380" s="62"/>
      <c r="AR380" s="62"/>
      <c r="AS380" s="63"/>
      <c r="AT380" s="135">
        <f t="shared" si="7"/>
        <v>0</v>
      </c>
      <c r="AU380" s="248"/>
    </row>
    <row r="381" spans="1:47" s="51" customFormat="1" ht="13.5" hidden="1" customHeight="1" x14ac:dyDescent="0.2">
      <c r="A381" s="245"/>
      <c r="B381" s="56" t="s">
        <v>339</v>
      </c>
      <c r="C381" s="169"/>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18"/>
      <c r="AP381" s="62"/>
      <c r="AQ381" s="62"/>
      <c r="AR381" s="62"/>
      <c r="AS381" s="63"/>
      <c r="AT381" s="135">
        <f t="shared" si="7"/>
        <v>0</v>
      </c>
      <c r="AU381" s="248"/>
    </row>
    <row r="382" spans="1:47" s="51" customFormat="1" ht="13.5" hidden="1" customHeight="1" x14ac:dyDescent="0.2">
      <c r="A382" s="245"/>
      <c r="B382" s="56" t="s">
        <v>340</v>
      </c>
      <c r="C382" s="257"/>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c r="AN382" s="122"/>
      <c r="AO382" s="118"/>
      <c r="AP382" s="62"/>
      <c r="AQ382" s="62"/>
      <c r="AR382" s="62"/>
      <c r="AS382" s="63"/>
      <c r="AT382" s="135">
        <f t="shared" si="7"/>
        <v>0</v>
      </c>
      <c r="AU382" s="248"/>
    </row>
    <row r="383" spans="1:47" ht="13.5" hidden="1" customHeight="1" x14ac:dyDescent="0.3">
      <c r="A383" s="246"/>
      <c r="B383" s="58" t="s">
        <v>344</v>
      </c>
      <c r="C383" s="258"/>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0"/>
      <c r="AP383" s="64"/>
      <c r="AQ383" s="64"/>
      <c r="AR383" s="64"/>
      <c r="AS383" s="65"/>
      <c r="AT383" s="135">
        <f t="shared" si="7"/>
        <v>0</v>
      </c>
      <c r="AU383" s="249"/>
    </row>
    <row r="384" spans="1:47" s="51" customFormat="1" ht="13.5" hidden="1" customHeight="1" x14ac:dyDescent="0.2">
      <c r="A384" s="244">
        <v>51</v>
      </c>
      <c r="B384" s="54" t="s">
        <v>334</v>
      </c>
      <c r="C384" s="117">
        <f>Anexo_01!$I79</f>
        <v>0</v>
      </c>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19"/>
      <c r="AP384" s="60"/>
      <c r="AQ384" s="60"/>
      <c r="AR384" s="60"/>
      <c r="AS384" s="61"/>
      <c r="AT384" s="135">
        <f t="shared" si="7"/>
        <v>0</v>
      </c>
      <c r="AU384" s="247">
        <f>SUM(AT384:AT392)</f>
        <v>0</v>
      </c>
    </row>
    <row r="385" spans="1:47" s="51" customFormat="1" ht="13.5" hidden="1" customHeight="1" x14ac:dyDescent="0.2">
      <c r="A385" s="245"/>
      <c r="B385" s="56" t="s">
        <v>335</v>
      </c>
      <c r="C385" s="112" t="str">
        <f>Anexo_01!$D79</f>
        <v/>
      </c>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c r="AN385" s="121"/>
      <c r="AO385" s="118"/>
      <c r="AP385" s="62"/>
      <c r="AQ385" s="62"/>
      <c r="AR385" s="62"/>
      <c r="AS385" s="63"/>
      <c r="AT385" s="135">
        <f t="shared" si="7"/>
        <v>0</v>
      </c>
      <c r="AU385" s="248"/>
    </row>
    <row r="386" spans="1:47" s="51" customFormat="1" ht="13.5" hidden="1" customHeight="1" x14ac:dyDescent="0.2">
      <c r="A386" s="245"/>
      <c r="B386" s="56" t="s">
        <v>341</v>
      </c>
      <c r="C386" s="112" t="str">
        <f>Anexo_01!$B79</f>
        <v/>
      </c>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c r="AN386" s="121"/>
      <c r="AO386" s="118"/>
      <c r="AP386" s="62"/>
      <c r="AQ386" s="62"/>
      <c r="AR386" s="62"/>
      <c r="AS386" s="63"/>
      <c r="AT386" s="135">
        <f t="shared" si="7"/>
        <v>0</v>
      </c>
      <c r="AU386" s="248"/>
    </row>
    <row r="387" spans="1:47" s="51" customFormat="1" ht="13.5" hidden="1" customHeight="1" x14ac:dyDescent="0.2">
      <c r="A387" s="245"/>
      <c r="B387" s="56" t="s">
        <v>336</v>
      </c>
      <c r="C387" s="112" t="str">
        <f>CONCATENATE("10",Anexo_01!$P79)</f>
        <v>10</v>
      </c>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c r="AN387" s="121"/>
      <c r="AO387" s="118"/>
      <c r="AP387" s="62"/>
      <c r="AQ387" s="62"/>
      <c r="AR387" s="62"/>
      <c r="AS387" s="63"/>
      <c r="AT387" s="135">
        <f t="shared" si="7"/>
        <v>0</v>
      </c>
      <c r="AU387" s="248"/>
    </row>
    <row r="388" spans="1:47" s="51" customFormat="1" ht="13.5" hidden="1" customHeight="1" x14ac:dyDescent="0.2">
      <c r="A388" s="245"/>
      <c r="B388" s="56" t="s">
        <v>337</v>
      </c>
      <c r="C388" s="113">
        <f>Anexo_01!$F79</f>
        <v>0</v>
      </c>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c r="AN388" s="121"/>
      <c r="AO388" s="118"/>
      <c r="AP388" s="62"/>
      <c r="AQ388" s="62"/>
      <c r="AR388" s="62"/>
      <c r="AS388" s="63"/>
      <c r="AT388" s="135">
        <f t="shared" si="7"/>
        <v>0</v>
      </c>
      <c r="AU388" s="248"/>
    </row>
    <row r="389" spans="1:47" s="51" customFormat="1" ht="13.5" hidden="1" customHeight="1" x14ac:dyDescent="0.2">
      <c r="A389" s="245"/>
      <c r="B389" s="56" t="s">
        <v>338</v>
      </c>
      <c r="C389" s="112" t="str">
        <f>Anexo_01!$Q79</f>
        <v/>
      </c>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18"/>
      <c r="AP389" s="62"/>
      <c r="AQ389" s="62"/>
      <c r="AR389" s="62"/>
      <c r="AS389" s="63"/>
      <c r="AT389" s="135">
        <f t="shared" si="7"/>
        <v>0</v>
      </c>
      <c r="AU389" s="248"/>
    </row>
    <row r="390" spans="1:47" s="51" customFormat="1" ht="13.5" hidden="1" customHeight="1" x14ac:dyDescent="0.2">
      <c r="A390" s="245"/>
      <c r="B390" s="56" t="s">
        <v>339</v>
      </c>
      <c r="C390" s="169"/>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18"/>
      <c r="AP390" s="62"/>
      <c r="AQ390" s="62"/>
      <c r="AR390" s="62"/>
      <c r="AS390" s="63"/>
      <c r="AT390" s="135">
        <f t="shared" si="7"/>
        <v>0</v>
      </c>
      <c r="AU390" s="248"/>
    </row>
    <row r="391" spans="1:47" s="51" customFormat="1" ht="13.5" hidden="1" customHeight="1" x14ac:dyDescent="0.2">
      <c r="A391" s="245"/>
      <c r="B391" s="56" t="s">
        <v>340</v>
      </c>
      <c r="C391" s="257"/>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c r="AN391" s="122"/>
      <c r="AO391" s="118"/>
      <c r="AP391" s="62"/>
      <c r="AQ391" s="62"/>
      <c r="AR391" s="62"/>
      <c r="AS391" s="63"/>
      <c r="AT391" s="135">
        <f t="shared" si="7"/>
        <v>0</v>
      </c>
      <c r="AU391" s="248"/>
    </row>
    <row r="392" spans="1:47" ht="13.5" hidden="1" customHeight="1" x14ac:dyDescent="0.3">
      <c r="A392" s="246"/>
      <c r="B392" s="58" t="s">
        <v>344</v>
      </c>
      <c r="C392" s="258"/>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c r="AN392" s="122"/>
      <c r="AO392" s="120"/>
      <c r="AP392" s="64"/>
      <c r="AQ392" s="64"/>
      <c r="AR392" s="64"/>
      <c r="AS392" s="65"/>
      <c r="AT392" s="135">
        <f t="shared" si="7"/>
        <v>0</v>
      </c>
      <c r="AU392" s="249"/>
    </row>
    <row r="393" spans="1:47" s="51" customFormat="1" ht="13.5" hidden="1" customHeight="1" x14ac:dyDescent="0.2">
      <c r="A393" s="244">
        <v>52</v>
      </c>
      <c r="B393" s="54" t="s">
        <v>334</v>
      </c>
      <c r="C393" s="117">
        <f>Anexo_01!$I80</f>
        <v>0</v>
      </c>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19"/>
      <c r="AP393" s="60"/>
      <c r="AQ393" s="60"/>
      <c r="AR393" s="60"/>
      <c r="AS393" s="61"/>
      <c r="AT393" s="135">
        <f t="shared" si="7"/>
        <v>0</v>
      </c>
      <c r="AU393" s="247">
        <f>SUM(AT393:AT401)</f>
        <v>0</v>
      </c>
    </row>
    <row r="394" spans="1:47" s="51" customFormat="1" ht="13.5" hidden="1" customHeight="1" x14ac:dyDescent="0.2">
      <c r="A394" s="245"/>
      <c r="B394" s="56" t="s">
        <v>335</v>
      </c>
      <c r="C394" s="112" t="str">
        <f>Anexo_01!$D80</f>
        <v/>
      </c>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18"/>
      <c r="AP394" s="62"/>
      <c r="AQ394" s="62"/>
      <c r="AR394" s="62"/>
      <c r="AS394" s="63"/>
      <c r="AT394" s="135">
        <f t="shared" si="7"/>
        <v>0</v>
      </c>
      <c r="AU394" s="248"/>
    </row>
    <row r="395" spans="1:47" s="51" customFormat="1" ht="13.5" hidden="1" customHeight="1" x14ac:dyDescent="0.2">
      <c r="A395" s="245"/>
      <c r="B395" s="56" t="s">
        <v>341</v>
      </c>
      <c r="C395" s="112" t="str">
        <f>Anexo_01!$B80</f>
        <v/>
      </c>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18"/>
      <c r="AP395" s="62"/>
      <c r="AQ395" s="62"/>
      <c r="AR395" s="62"/>
      <c r="AS395" s="63"/>
      <c r="AT395" s="135">
        <f t="shared" si="7"/>
        <v>0</v>
      </c>
      <c r="AU395" s="248"/>
    </row>
    <row r="396" spans="1:47" s="51" customFormat="1" ht="13.5" hidden="1" customHeight="1" x14ac:dyDescent="0.2">
      <c r="A396" s="245"/>
      <c r="B396" s="56" t="s">
        <v>336</v>
      </c>
      <c r="C396" s="112" t="str">
        <f>CONCATENATE("10",Anexo_01!$P80)</f>
        <v>10</v>
      </c>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18"/>
      <c r="AP396" s="62"/>
      <c r="AQ396" s="62"/>
      <c r="AR396" s="62"/>
      <c r="AS396" s="63"/>
      <c r="AT396" s="135">
        <f t="shared" ref="AT396:AT459" si="8">SUM(D396:AS396)</f>
        <v>0</v>
      </c>
      <c r="AU396" s="248"/>
    </row>
    <row r="397" spans="1:47" s="51" customFormat="1" ht="13.5" hidden="1" customHeight="1" x14ac:dyDescent="0.2">
      <c r="A397" s="245"/>
      <c r="B397" s="56" t="s">
        <v>337</v>
      </c>
      <c r="C397" s="113">
        <f>Anexo_01!$F80</f>
        <v>0</v>
      </c>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18"/>
      <c r="AP397" s="62"/>
      <c r="AQ397" s="62"/>
      <c r="AR397" s="62"/>
      <c r="AS397" s="63"/>
      <c r="AT397" s="135">
        <f t="shared" si="8"/>
        <v>0</v>
      </c>
      <c r="AU397" s="248"/>
    </row>
    <row r="398" spans="1:47" s="51" customFormat="1" ht="13.5" hidden="1" customHeight="1" x14ac:dyDescent="0.2">
      <c r="A398" s="245"/>
      <c r="B398" s="56" t="s">
        <v>338</v>
      </c>
      <c r="C398" s="112" t="str">
        <f>Anexo_01!$Q80</f>
        <v/>
      </c>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18"/>
      <c r="AP398" s="62"/>
      <c r="AQ398" s="62"/>
      <c r="AR398" s="62"/>
      <c r="AS398" s="63"/>
      <c r="AT398" s="135">
        <f t="shared" si="8"/>
        <v>0</v>
      </c>
      <c r="AU398" s="248"/>
    </row>
    <row r="399" spans="1:47" s="51" customFormat="1" ht="13.5" hidden="1" customHeight="1" x14ac:dyDescent="0.2">
      <c r="A399" s="245"/>
      <c r="B399" s="56" t="s">
        <v>339</v>
      </c>
      <c r="C399" s="169"/>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c r="AN399" s="121"/>
      <c r="AO399" s="118"/>
      <c r="AP399" s="62"/>
      <c r="AQ399" s="62"/>
      <c r="AR399" s="62"/>
      <c r="AS399" s="63"/>
      <c r="AT399" s="135">
        <f t="shared" si="8"/>
        <v>0</v>
      </c>
      <c r="AU399" s="248"/>
    </row>
    <row r="400" spans="1:47" s="51" customFormat="1" ht="13.5" hidden="1" customHeight="1" x14ac:dyDescent="0.2">
      <c r="A400" s="245"/>
      <c r="B400" s="56" t="s">
        <v>340</v>
      </c>
      <c r="C400" s="257"/>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c r="AN400" s="122"/>
      <c r="AO400" s="118"/>
      <c r="AP400" s="62"/>
      <c r="AQ400" s="62"/>
      <c r="AR400" s="62"/>
      <c r="AS400" s="63"/>
      <c r="AT400" s="135">
        <f t="shared" si="8"/>
        <v>0</v>
      </c>
      <c r="AU400" s="248"/>
    </row>
    <row r="401" spans="1:47" ht="13.5" hidden="1" customHeight="1" x14ac:dyDescent="0.3">
      <c r="A401" s="246"/>
      <c r="B401" s="58" t="s">
        <v>344</v>
      </c>
      <c r="C401" s="258"/>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c r="AN401" s="122"/>
      <c r="AO401" s="120"/>
      <c r="AP401" s="64"/>
      <c r="AQ401" s="64"/>
      <c r="AR401" s="64"/>
      <c r="AS401" s="65"/>
      <c r="AT401" s="135">
        <f t="shared" si="8"/>
        <v>0</v>
      </c>
      <c r="AU401" s="249"/>
    </row>
    <row r="402" spans="1:47" s="51" customFormat="1" ht="13.5" hidden="1" customHeight="1" x14ac:dyDescent="0.2">
      <c r="A402" s="244">
        <v>53</v>
      </c>
      <c r="B402" s="54" t="s">
        <v>334</v>
      </c>
      <c r="C402" s="117">
        <f>Anexo_01!$I81</f>
        <v>0</v>
      </c>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19"/>
      <c r="AP402" s="60"/>
      <c r="AQ402" s="60"/>
      <c r="AR402" s="60"/>
      <c r="AS402" s="61"/>
      <c r="AT402" s="135">
        <f t="shared" si="8"/>
        <v>0</v>
      </c>
      <c r="AU402" s="247">
        <f>SUM(AT402:AT410)</f>
        <v>0</v>
      </c>
    </row>
    <row r="403" spans="1:47" s="51" customFormat="1" ht="13.5" hidden="1" customHeight="1" x14ac:dyDescent="0.2">
      <c r="A403" s="245"/>
      <c r="B403" s="56" t="s">
        <v>335</v>
      </c>
      <c r="C403" s="112" t="str">
        <f>Anexo_01!$D81</f>
        <v/>
      </c>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18"/>
      <c r="AP403" s="62"/>
      <c r="AQ403" s="62"/>
      <c r="AR403" s="62"/>
      <c r="AS403" s="63"/>
      <c r="AT403" s="135">
        <f t="shared" si="8"/>
        <v>0</v>
      </c>
      <c r="AU403" s="248"/>
    </row>
    <row r="404" spans="1:47" s="51" customFormat="1" ht="13.5" hidden="1" customHeight="1" x14ac:dyDescent="0.2">
      <c r="A404" s="245"/>
      <c r="B404" s="56" t="s">
        <v>341</v>
      </c>
      <c r="C404" s="112" t="str">
        <f>Anexo_01!$B81</f>
        <v/>
      </c>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18"/>
      <c r="AP404" s="62"/>
      <c r="AQ404" s="62"/>
      <c r="AR404" s="62"/>
      <c r="AS404" s="63"/>
      <c r="AT404" s="135">
        <f t="shared" si="8"/>
        <v>0</v>
      </c>
      <c r="AU404" s="248"/>
    </row>
    <row r="405" spans="1:47" s="51" customFormat="1" ht="13.5" hidden="1" customHeight="1" x14ac:dyDescent="0.2">
      <c r="A405" s="245"/>
      <c r="B405" s="56" t="s">
        <v>336</v>
      </c>
      <c r="C405" s="112" t="str">
        <f>CONCATENATE("10",Anexo_01!$P81)</f>
        <v>10</v>
      </c>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18"/>
      <c r="AP405" s="62"/>
      <c r="AQ405" s="62"/>
      <c r="AR405" s="62"/>
      <c r="AS405" s="63"/>
      <c r="AT405" s="135">
        <f t="shared" si="8"/>
        <v>0</v>
      </c>
      <c r="AU405" s="248"/>
    </row>
    <row r="406" spans="1:47" s="51" customFormat="1" ht="13.5" hidden="1" customHeight="1" x14ac:dyDescent="0.2">
      <c r="A406" s="245"/>
      <c r="B406" s="56" t="s">
        <v>337</v>
      </c>
      <c r="C406" s="113">
        <f>Anexo_01!$F81</f>
        <v>0</v>
      </c>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18"/>
      <c r="AP406" s="62"/>
      <c r="AQ406" s="62"/>
      <c r="AR406" s="62"/>
      <c r="AS406" s="63"/>
      <c r="AT406" s="135">
        <f t="shared" si="8"/>
        <v>0</v>
      </c>
      <c r="AU406" s="248"/>
    </row>
    <row r="407" spans="1:47" s="51" customFormat="1" ht="13.5" hidden="1" customHeight="1" x14ac:dyDescent="0.2">
      <c r="A407" s="245"/>
      <c r="B407" s="56" t="s">
        <v>338</v>
      </c>
      <c r="C407" s="112" t="str">
        <f>Anexo_01!$Q81</f>
        <v/>
      </c>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18"/>
      <c r="AP407" s="62"/>
      <c r="AQ407" s="62"/>
      <c r="AR407" s="62"/>
      <c r="AS407" s="63"/>
      <c r="AT407" s="135">
        <f t="shared" si="8"/>
        <v>0</v>
      </c>
      <c r="AU407" s="248"/>
    </row>
    <row r="408" spans="1:47" s="51" customFormat="1" ht="13.5" hidden="1" customHeight="1" x14ac:dyDescent="0.2">
      <c r="A408" s="245"/>
      <c r="B408" s="56" t="s">
        <v>339</v>
      </c>
      <c r="C408" s="169"/>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18"/>
      <c r="AP408" s="62"/>
      <c r="AQ408" s="62"/>
      <c r="AR408" s="62"/>
      <c r="AS408" s="63"/>
      <c r="AT408" s="135">
        <f t="shared" si="8"/>
        <v>0</v>
      </c>
      <c r="AU408" s="248"/>
    </row>
    <row r="409" spans="1:47" s="51" customFormat="1" ht="13.5" hidden="1" customHeight="1" x14ac:dyDescent="0.2">
      <c r="A409" s="245"/>
      <c r="B409" s="56" t="s">
        <v>340</v>
      </c>
      <c r="C409" s="257"/>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18"/>
      <c r="AP409" s="62"/>
      <c r="AQ409" s="62"/>
      <c r="AR409" s="62"/>
      <c r="AS409" s="63"/>
      <c r="AT409" s="135">
        <f t="shared" si="8"/>
        <v>0</v>
      </c>
      <c r="AU409" s="248"/>
    </row>
    <row r="410" spans="1:47" ht="13.5" hidden="1" customHeight="1" x14ac:dyDescent="0.3">
      <c r="A410" s="246"/>
      <c r="B410" s="58" t="s">
        <v>344</v>
      </c>
      <c r="C410" s="258"/>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0"/>
      <c r="AP410" s="64"/>
      <c r="AQ410" s="64"/>
      <c r="AR410" s="64"/>
      <c r="AS410" s="65"/>
      <c r="AT410" s="135">
        <f t="shared" si="8"/>
        <v>0</v>
      </c>
      <c r="AU410" s="249"/>
    </row>
    <row r="411" spans="1:47" s="51" customFormat="1" ht="13.5" hidden="1" customHeight="1" x14ac:dyDescent="0.2">
      <c r="A411" s="244">
        <v>54</v>
      </c>
      <c r="B411" s="54" t="s">
        <v>334</v>
      </c>
      <c r="C411" s="117">
        <f>Anexo_01!$I82</f>
        <v>0</v>
      </c>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19"/>
      <c r="AP411" s="60"/>
      <c r="AQ411" s="60"/>
      <c r="AR411" s="60"/>
      <c r="AS411" s="61"/>
      <c r="AT411" s="135">
        <f t="shared" si="8"/>
        <v>0</v>
      </c>
      <c r="AU411" s="247">
        <f>SUM(AT411:AT419)</f>
        <v>0</v>
      </c>
    </row>
    <row r="412" spans="1:47" s="51" customFormat="1" ht="13.5" hidden="1" customHeight="1" x14ac:dyDescent="0.2">
      <c r="A412" s="245"/>
      <c r="B412" s="56" t="s">
        <v>335</v>
      </c>
      <c r="C412" s="112" t="str">
        <f>Anexo_01!$D82</f>
        <v/>
      </c>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18"/>
      <c r="AP412" s="62"/>
      <c r="AQ412" s="62"/>
      <c r="AR412" s="62"/>
      <c r="AS412" s="63"/>
      <c r="AT412" s="135">
        <f t="shared" si="8"/>
        <v>0</v>
      </c>
      <c r="AU412" s="248"/>
    </row>
    <row r="413" spans="1:47" s="51" customFormat="1" ht="13.5" hidden="1" customHeight="1" x14ac:dyDescent="0.2">
      <c r="A413" s="245"/>
      <c r="B413" s="56" t="s">
        <v>341</v>
      </c>
      <c r="C413" s="112" t="str">
        <f>Anexo_01!$B82</f>
        <v/>
      </c>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c r="AN413" s="121"/>
      <c r="AO413" s="118"/>
      <c r="AP413" s="62"/>
      <c r="AQ413" s="62"/>
      <c r="AR413" s="62"/>
      <c r="AS413" s="63"/>
      <c r="AT413" s="135">
        <f t="shared" si="8"/>
        <v>0</v>
      </c>
      <c r="AU413" s="248"/>
    </row>
    <row r="414" spans="1:47" s="51" customFormat="1" ht="13.5" hidden="1" customHeight="1" x14ac:dyDescent="0.2">
      <c r="A414" s="245"/>
      <c r="B414" s="56" t="s">
        <v>336</v>
      </c>
      <c r="C414" s="112" t="str">
        <f>CONCATENATE("10",Anexo_01!$P82)</f>
        <v>10</v>
      </c>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c r="AN414" s="121"/>
      <c r="AO414" s="118"/>
      <c r="AP414" s="62"/>
      <c r="AQ414" s="62"/>
      <c r="AR414" s="62"/>
      <c r="AS414" s="63"/>
      <c r="AT414" s="135">
        <f t="shared" si="8"/>
        <v>0</v>
      </c>
      <c r="AU414" s="248"/>
    </row>
    <row r="415" spans="1:47" s="51" customFormat="1" ht="13.5" hidden="1" customHeight="1" x14ac:dyDescent="0.2">
      <c r="A415" s="245"/>
      <c r="B415" s="56" t="s">
        <v>337</v>
      </c>
      <c r="C415" s="113">
        <f>Anexo_01!$F82</f>
        <v>0</v>
      </c>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c r="AN415" s="121"/>
      <c r="AO415" s="118"/>
      <c r="AP415" s="62"/>
      <c r="AQ415" s="62"/>
      <c r="AR415" s="62"/>
      <c r="AS415" s="63"/>
      <c r="AT415" s="135">
        <f t="shared" si="8"/>
        <v>0</v>
      </c>
      <c r="AU415" s="248"/>
    </row>
    <row r="416" spans="1:47" s="51" customFormat="1" ht="13.5" hidden="1" customHeight="1" x14ac:dyDescent="0.2">
      <c r="A416" s="245"/>
      <c r="B416" s="56" t="s">
        <v>338</v>
      </c>
      <c r="C416" s="112" t="str">
        <f>Anexo_01!$Q82</f>
        <v/>
      </c>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c r="AN416" s="121"/>
      <c r="AO416" s="118"/>
      <c r="AP416" s="62"/>
      <c r="AQ416" s="62"/>
      <c r="AR416" s="62"/>
      <c r="AS416" s="63"/>
      <c r="AT416" s="135">
        <f t="shared" si="8"/>
        <v>0</v>
      </c>
      <c r="AU416" s="248"/>
    </row>
    <row r="417" spans="1:47" s="51" customFormat="1" ht="13.5" hidden="1" customHeight="1" x14ac:dyDescent="0.2">
      <c r="A417" s="245"/>
      <c r="B417" s="56" t="s">
        <v>339</v>
      </c>
      <c r="C417" s="169"/>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18"/>
      <c r="AP417" s="62"/>
      <c r="AQ417" s="62"/>
      <c r="AR417" s="62"/>
      <c r="AS417" s="63"/>
      <c r="AT417" s="135">
        <f t="shared" si="8"/>
        <v>0</v>
      </c>
      <c r="AU417" s="248"/>
    </row>
    <row r="418" spans="1:47" s="51" customFormat="1" ht="13.5" hidden="1" customHeight="1" x14ac:dyDescent="0.2">
      <c r="A418" s="245"/>
      <c r="B418" s="56" t="s">
        <v>340</v>
      </c>
      <c r="C418" s="257"/>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c r="AN418" s="122"/>
      <c r="AO418" s="118"/>
      <c r="AP418" s="62"/>
      <c r="AQ418" s="62"/>
      <c r="AR418" s="62"/>
      <c r="AS418" s="63"/>
      <c r="AT418" s="135">
        <f t="shared" si="8"/>
        <v>0</v>
      </c>
      <c r="AU418" s="248"/>
    </row>
    <row r="419" spans="1:47" ht="13.5" hidden="1" customHeight="1" x14ac:dyDescent="0.3">
      <c r="A419" s="246"/>
      <c r="B419" s="58" t="s">
        <v>344</v>
      </c>
      <c r="C419" s="258"/>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0"/>
      <c r="AP419" s="64"/>
      <c r="AQ419" s="64"/>
      <c r="AR419" s="64"/>
      <c r="AS419" s="65"/>
      <c r="AT419" s="135">
        <f t="shared" si="8"/>
        <v>0</v>
      </c>
      <c r="AU419" s="249"/>
    </row>
    <row r="420" spans="1:47" s="51" customFormat="1" ht="13.5" hidden="1" customHeight="1" x14ac:dyDescent="0.2">
      <c r="A420" s="244">
        <v>55</v>
      </c>
      <c r="B420" s="54" t="s">
        <v>334</v>
      </c>
      <c r="C420" s="117">
        <f>Anexo_01!$I83</f>
        <v>0</v>
      </c>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19"/>
      <c r="AP420" s="60"/>
      <c r="AQ420" s="60"/>
      <c r="AR420" s="60"/>
      <c r="AS420" s="61"/>
      <c r="AT420" s="135">
        <f t="shared" si="8"/>
        <v>0</v>
      </c>
      <c r="AU420" s="247">
        <f>SUM(AT420:AT428)</f>
        <v>0</v>
      </c>
    </row>
    <row r="421" spans="1:47" s="51" customFormat="1" ht="13.5" hidden="1" customHeight="1" x14ac:dyDescent="0.2">
      <c r="A421" s="245"/>
      <c r="B421" s="56" t="s">
        <v>335</v>
      </c>
      <c r="C421" s="112" t="str">
        <f>Anexo_01!$D83</f>
        <v/>
      </c>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18"/>
      <c r="AP421" s="62"/>
      <c r="AQ421" s="62"/>
      <c r="AR421" s="62"/>
      <c r="AS421" s="63"/>
      <c r="AT421" s="135">
        <f t="shared" si="8"/>
        <v>0</v>
      </c>
      <c r="AU421" s="248"/>
    </row>
    <row r="422" spans="1:47" s="51" customFormat="1" ht="13.5" hidden="1" customHeight="1" x14ac:dyDescent="0.2">
      <c r="A422" s="245"/>
      <c r="B422" s="56" t="s">
        <v>341</v>
      </c>
      <c r="C422" s="112" t="str">
        <f>Anexo_01!$B83</f>
        <v/>
      </c>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18"/>
      <c r="AP422" s="62"/>
      <c r="AQ422" s="62"/>
      <c r="AR422" s="62"/>
      <c r="AS422" s="63"/>
      <c r="AT422" s="135">
        <f t="shared" si="8"/>
        <v>0</v>
      </c>
      <c r="AU422" s="248"/>
    </row>
    <row r="423" spans="1:47" s="51" customFormat="1" ht="13.5" hidden="1" customHeight="1" x14ac:dyDescent="0.2">
      <c r="A423" s="245"/>
      <c r="B423" s="56" t="s">
        <v>336</v>
      </c>
      <c r="C423" s="112" t="str">
        <f>CONCATENATE("10",Anexo_01!$P83)</f>
        <v>10</v>
      </c>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18"/>
      <c r="AP423" s="62"/>
      <c r="AQ423" s="62"/>
      <c r="AR423" s="62"/>
      <c r="AS423" s="63"/>
      <c r="AT423" s="135">
        <f t="shared" si="8"/>
        <v>0</v>
      </c>
      <c r="AU423" s="248"/>
    </row>
    <row r="424" spans="1:47" s="51" customFormat="1" ht="13.5" hidden="1" customHeight="1" x14ac:dyDescent="0.2">
      <c r="A424" s="245"/>
      <c r="B424" s="56" t="s">
        <v>337</v>
      </c>
      <c r="C424" s="113">
        <f>Anexo_01!$F83</f>
        <v>0</v>
      </c>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c r="AN424" s="121"/>
      <c r="AO424" s="118"/>
      <c r="AP424" s="62"/>
      <c r="AQ424" s="62"/>
      <c r="AR424" s="62"/>
      <c r="AS424" s="63"/>
      <c r="AT424" s="135">
        <f t="shared" si="8"/>
        <v>0</v>
      </c>
      <c r="AU424" s="248"/>
    </row>
    <row r="425" spans="1:47" s="51" customFormat="1" ht="13.5" hidden="1" customHeight="1" x14ac:dyDescent="0.2">
      <c r="A425" s="245"/>
      <c r="B425" s="56" t="s">
        <v>338</v>
      </c>
      <c r="C425" s="112" t="str">
        <f>Anexo_01!$Q83</f>
        <v/>
      </c>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c r="AN425" s="121"/>
      <c r="AO425" s="118"/>
      <c r="AP425" s="62"/>
      <c r="AQ425" s="62"/>
      <c r="AR425" s="62"/>
      <c r="AS425" s="63"/>
      <c r="AT425" s="135">
        <f t="shared" si="8"/>
        <v>0</v>
      </c>
      <c r="AU425" s="248"/>
    </row>
    <row r="426" spans="1:47" s="51" customFormat="1" ht="13.5" hidden="1" customHeight="1" x14ac:dyDescent="0.2">
      <c r="A426" s="245"/>
      <c r="B426" s="56" t="s">
        <v>339</v>
      </c>
      <c r="C426" s="169"/>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c r="AN426" s="121"/>
      <c r="AO426" s="118"/>
      <c r="AP426" s="62"/>
      <c r="AQ426" s="62"/>
      <c r="AR426" s="62"/>
      <c r="AS426" s="63"/>
      <c r="AT426" s="135">
        <f t="shared" si="8"/>
        <v>0</v>
      </c>
      <c r="AU426" s="248"/>
    </row>
    <row r="427" spans="1:47" s="51" customFormat="1" ht="13.5" hidden="1" customHeight="1" x14ac:dyDescent="0.2">
      <c r="A427" s="245"/>
      <c r="B427" s="56" t="s">
        <v>340</v>
      </c>
      <c r="C427" s="257"/>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18"/>
      <c r="AP427" s="62"/>
      <c r="AQ427" s="62"/>
      <c r="AR427" s="62"/>
      <c r="AS427" s="63"/>
      <c r="AT427" s="135">
        <f t="shared" si="8"/>
        <v>0</v>
      </c>
      <c r="AU427" s="248"/>
    </row>
    <row r="428" spans="1:47" ht="13.5" hidden="1" customHeight="1" x14ac:dyDescent="0.3">
      <c r="A428" s="246"/>
      <c r="B428" s="58" t="s">
        <v>344</v>
      </c>
      <c r="C428" s="258"/>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0"/>
      <c r="AP428" s="64"/>
      <c r="AQ428" s="64"/>
      <c r="AR428" s="64"/>
      <c r="AS428" s="65"/>
      <c r="AT428" s="135">
        <f t="shared" si="8"/>
        <v>0</v>
      </c>
      <c r="AU428" s="249"/>
    </row>
    <row r="429" spans="1:47" s="51" customFormat="1" ht="13.5" hidden="1" customHeight="1" x14ac:dyDescent="0.2">
      <c r="A429" s="244">
        <v>56</v>
      </c>
      <c r="B429" s="54" t="s">
        <v>334</v>
      </c>
      <c r="C429" s="117">
        <f>Anexo_01!$I84</f>
        <v>0</v>
      </c>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19"/>
      <c r="AP429" s="60"/>
      <c r="AQ429" s="60"/>
      <c r="AR429" s="60"/>
      <c r="AS429" s="61"/>
      <c r="AT429" s="135">
        <f t="shared" si="8"/>
        <v>0</v>
      </c>
      <c r="AU429" s="247">
        <f>SUM(AT429:AT437)</f>
        <v>0</v>
      </c>
    </row>
    <row r="430" spans="1:47" s="51" customFormat="1" ht="13.5" hidden="1" customHeight="1" x14ac:dyDescent="0.2">
      <c r="A430" s="245"/>
      <c r="B430" s="56" t="s">
        <v>335</v>
      </c>
      <c r="C430" s="112" t="str">
        <f>Anexo_01!$D84</f>
        <v/>
      </c>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18"/>
      <c r="AP430" s="62"/>
      <c r="AQ430" s="62"/>
      <c r="AR430" s="62"/>
      <c r="AS430" s="63"/>
      <c r="AT430" s="135">
        <f t="shared" si="8"/>
        <v>0</v>
      </c>
      <c r="AU430" s="248"/>
    </row>
    <row r="431" spans="1:47" s="51" customFormat="1" ht="13.5" hidden="1" customHeight="1" x14ac:dyDescent="0.2">
      <c r="A431" s="245"/>
      <c r="B431" s="56" t="s">
        <v>341</v>
      </c>
      <c r="C431" s="112" t="str">
        <f>Anexo_01!$B84</f>
        <v/>
      </c>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18"/>
      <c r="AP431" s="62"/>
      <c r="AQ431" s="62"/>
      <c r="AR431" s="62"/>
      <c r="AS431" s="63"/>
      <c r="AT431" s="135">
        <f t="shared" si="8"/>
        <v>0</v>
      </c>
      <c r="AU431" s="248"/>
    </row>
    <row r="432" spans="1:47" s="51" customFormat="1" ht="13.5" hidden="1" customHeight="1" x14ac:dyDescent="0.2">
      <c r="A432" s="245"/>
      <c r="B432" s="56" t="s">
        <v>336</v>
      </c>
      <c r="C432" s="112" t="str">
        <f>CONCATENATE("10",Anexo_01!$P84)</f>
        <v>10</v>
      </c>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18"/>
      <c r="AP432" s="62"/>
      <c r="AQ432" s="62"/>
      <c r="AR432" s="62"/>
      <c r="AS432" s="63"/>
      <c r="AT432" s="135">
        <f t="shared" si="8"/>
        <v>0</v>
      </c>
      <c r="AU432" s="248"/>
    </row>
    <row r="433" spans="1:47" s="51" customFormat="1" ht="13.5" hidden="1" customHeight="1" x14ac:dyDescent="0.2">
      <c r="A433" s="245"/>
      <c r="B433" s="56" t="s">
        <v>337</v>
      </c>
      <c r="C433" s="113">
        <f>Anexo_01!$F84</f>
        <v>0</v>
      </c>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18"/>
      <c r="AP433" s="62"/>
      <c r="AQ433" s="62"/>
      <c r="AR433" s="62"/>
      <c r="AS433" s="63"/>
      <c r="AT433" s="135">
        <f t="shared" si="8"/>
        <v>0</v>
      </c>
      <c r="AU433" s="248"/>
    </row>
    <row r="434" spans="1:47" s="51" customFormat="1" ht="13.5" hidden="1" customHeight="1" x14ac:dyDescent="0.2">
      <c r="A434" s="245"/>
      <c r="B434" s="56" t="s">
        <v>338</v>
      </c>
      <c r="C434" s="112" t="str">
        <f>Anexo_01!$Q84</f>
        <v/>
      </c>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18"/>
      <c r="AP434" s="62"/>
      <c r="AQ434" s="62"/>
      <c r="AR434" s="62"/>
      <c r="AS434" s="63"/>
      <c r="AT434" s="135">
        <f t="shared" si="8"/>
        <v>0</v>
      </c>
      <c r="AU434" s="248"/>
    </row>
    <row r="435" spans="1:47" s="51" customFormat="1" ht="13.5" hidden="1" customHeight="1" x14ac:dyDescent="0.2">
      <c r="A435" s="245"/>
      <c r="B435" s="56" t="s">
        <v>339</v>
      </c>
      <c r="C435" s="169"/>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18"/>
      <c r="AP435" s="62"/>
      <c r="AQ435" s="62"/>
      <c r="AR435" s="62"/>
      <c r="AS435" s="63"/>
      <c r="AT435" s="135">
        <f t="shared" si="8"/>
        <v>0</v>
      </c>
      <c r="AU435" s="248"/>
    </row>
    <row r="436" spans="1:47" s="51" customFormat="1" ht="13.5" hidden="1" customHeight="1" x14ac:dyDescent="0.2">
      <c r="A436" s="245"/>
      <c r="B436" s="56" t="s">
        <v>340</v>
      </c>
      <c r="C436" s="257"/>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c r="AN436" s="122"/>
      <c r="AO436" s="118"/>
      <c r="AP436" s="62"/>
      <c r="AQ436" s="62"/>
      <c r="AR436" s="62"/>
      <c r="AS436" s="63"/>
      <c r="AT436" s="135">
        <f t="shared" si="8"/>
        <v>0</v>
      </c>
      <c r="AU436" s="248"/>
    </row>
    <row r="437" spans="1:47" ht="13.5" hidden="1" customHeight="1" x14ac:dyDescent="0.3">
      <c r="A437" s="246"/>
      <c r="B437" s="58" t="s">
        <v>344</v>
      </c>
      <c r="C437" s="258"/>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c r="AN437" s="122"/>
      <c r="AO437" s="120"/>
      <c r="AP437" s="64"/>
      <c r="AQ437" s="64"/>
      <c r="AR437" s="64"/>
      <c r="AS437" s="65"/>
      <c r="AT437" s="135">
        <f t="shared" si="8"/>
        <v>0</v>
      </c>
      <c r="AU437" s="249"/>
    </row>
    <row r="438" spans="1:47" s="51" customFormat="1" ht="13.5" hidden="1" customHeight="1" x14ac:dyDescent="0.2">
      <c r="A438" s="244">
        <v>57</v>
      </c>
      <c r="B438" s="54" t="s">
        <v>334</v>
      </c>
      <c r="C438" s="117">
        <f>Anexo_01!$I85</f>
        <v>0</v>
      </c>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19"/>
      <c r="AP438" s="60"/>
      <c r="AQ438" s="60"/>
      <c r="AR438" s="60"/>
      <c r="AS438" s="61"/>
      <c r="AT438" s="135">
        <f t="shared" si="8"/>
        <v>0</v>
      </c>
      <c r="AU438" s="247">
        <f>SUM(AT438:AT446)</f>
        <v>0</v>
      </c>
    </row>
    <row r="439" spans="1:47" s="51" customFormat="1" ht="13.5" hidden="1" customHeight="1" x14ac:dyDescent="0.2">
      <c r="A439" s="245"/>
      <c r="B439" s="56" t="s">
        <v>335</v>
      </c>
      <c r="C439" s="112" t="str">
        <f>Anexo_01!$D85</f>
        <v/>
      </c>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c r="AN439" s="121"/>
      <c r="AO439" s="118"/>
      <c r="AP439" s="62"/>
      <c r="AQ439" s="62"/>
      <c r="AR439" s="62"/>
      <c r="AS439" s="63"/>
      <c r="AT439" s="135">
        <f t="shared" si="8"/>
        <v>0</v>
      </c>
      <c r="AU439" s="248"/>
    </row>
    <row r="440" spans="1:47" s="51" customFormat="1" ht="13.5" hidden="1" customHeight="1" x14ac:dyDescent="0.2">
      <c r="A440" s="245"/>
      <c r="B440" s="56" t="s">
        <v>341</v>
      </c>
      <c r="C440" s="112" t="str">
        <f>Anexo_01!$B85</f>
        <v/>
      </c>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c r="AN440" s="121"/>
      <c r="AO440" s="118"/>
      <c r="AP440" s="62"/>
      <c r="AQ440" s="62"/>
      <c r="AR440" s="62"/>
      <c r="AS440" s="63"/>
      <c r="AT440" s="135">
        <f t="shared" si="8"/>
        <v>0</v>
      </c>
      <c r="AU440" s="248"/>
    </row>
    <row r="441" spans="1:47" s="51" customFormat="1" ht="13.5" hidden="1" customHeight="1" x14ac:dyDescent="0.2">
      <c r="A441" s="245"/>
      <c r="B441" s="56" t="s">
        <v>336</v>
      </c>
      <c r="C441" s="112" t="str">
        <f>CONCATENATE("10",Anexo_01!$P85)</f>
        <v>10</v>
      </c>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18"/>
      <c r="AP441" s="62"/>
      <c r="AQ441" s="62"/>
      <c r="AR441" s="62"/>
      <c r="AS441" s="63"/>
      <c r="AT441" s="135">
        <f t="shared" si="8"/>
        <v>0</v>
      </c>
      <c r="AU441" s="248"/>
    </row>
    <row r="442" spans="1:47" s="51" customFormat="1" ht="13.5" hidden="1" customHeight="1" x14ac:dyDescent="0.2">
      <c r="A442" s="245"/>
      <c r="B442" s="56" t="s">
        <v>337</v>
      </c>
      <c r="C442" s="113">
        <f>Anexo_01!$F85</f>
        <v>0</v>
      </c>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c r="AN442" s="121"/>
      <c r="AO442" s="118"/>
      <c r="AP442" s="62"/>
      <c r="AQ442" s="62"/>
      <c r="AR442" s="62"/>
      <c r="AS442" s="63"/>
      <c r="AT442" s="135">
        <f t="shared" si="8"/>
        <v>0</v>
      </c>
      <c r="AU442" s="248"/>
    </row>
    <row r="443" spans="1:47" s="51" customFormat="1" ht="13.5" hidden="1" customHeight="1" x14ac:dyDescent="0.2">
      <c r="A443" s="245"/>
      <c r="B443" s="56" t="s">
        <v>338</v>
      </c>
      <c r="C443" s="112" t="str">
        <f>Anexo_01!$Q85</f>
        <v/>
      </c>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c r="AN443" s="121"/>
      <c r="AO443" s="118"/>
      <c r="AP443" s="62"/>
      <c r="AQ443" s="62"/>
      <c r="AR443" s="62"/>
      <c r="AS443" s="63"/>
      <c r="AT443" s="135">
        <f t="shared" si="8"/>
        <v>0</v>
      </c>
      <c r="AU443" s="248"/>
    </row>
    <row r="444" spans="1:47" s="51" customFormat="1" ht="13.5" hidden="1" customHeight="1" x14ac:dyDescent="0.2">
      <c r="A444" s="245"/>
      <c r="B444" s="56" t="s">
        <v>339</v>
      </c>
      <c r="C444" s="169"/>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18"/>
      <c r="AP444" s="62"/>
      <c r="AQ444" s="62"/>
      <c r="AR444" s="62"/>
      <c r="AS444" s="63"/>
      <c r="AT444" s="135">
        <f t="shared" si="8"/>
        <v>0</v>
      </c>
      <c r="AU444" s="248"/>
    </row>
    <row r="445" spans="1:47" s="51" customFormat="1" ht="13.5" hidden="1" customHeight="1" x14ac:dyDescent="0.2">
      <c r="A445" s="245"/>
      <c r="B445" s="56" t="s">
        <v>340</v>
      </c>
      <c r="C445" s="257"/>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c r="AN445" s="122"/>
      <c r="AO445" s="118"/>
      <c r="AP445" s="62"/>
      <c r="AQ445" s="62"/>
      <c r="AR445" s="62"/>
      <c r="AS445" s="63"/>
      <c r="AT445" s="135">
        <f t="shared" si="8"/>
        <v>0</v>
      </c>
      <c r="AU445" s="248"/>
    </row>
    <row r="446" spans="1:47" ht="13.5" hidden="1" customHeight="1" x14ac:dyDescent="0.3">
      <c r="A446" s="246"/>
      <c r="B446" s="58" t="s">
        <v>344</v>
      </c>
      <c r="C446" s="258"/>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c r="AN446" s="122"/>
      <c r="AO446" s="120"/>
      <c r="AP446" s="64"/>
      <c r="AQ446" s="64"/>
      <c r="AR446" s="64"/>
      <c r="AS446" s="65"/>
      <c r="AT446" s="135">
        <f t="shared" si="8"/>
        <v>0</v>
      </c>
      <c r="AU446" s="249"/>
    </row>
    <row r="447" spans="1:47" s="51" customFormat="1" ht="13.5" hidden="1" customHeight="1" x14ac:dyDescent="0.2">
      <c r="A447" s="244">
        <v>58</v>
      </c>
      <c r="B447" s="54" t="s">
        <v>334</v>
      </c>
      <c r="C447" s="117">
        <f>Anexo_01!$I86</f>
        <v>0</v>
      </c>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19"/>
      <c r="AP447" s="60"/>
      <c r="AQ447" s="60"/>
      <c r="AR447" s="60"/>
      <c r="AS447" s="61"/>
      <c r="AT447" s="135">
        <f t="shared" si="8"/>
        <v>0</v>
      </c>
      <c r="AU447" s="247">
        <f>SUM(AT447:AT455)</f>
        <v>0</v>
      </c>
    </row>
    <row r="448" spans="1:47" s="51" customFormat="1" ht="13.5" hidden="1" customHeight="1" x14ac:dyDescent="0.2">
      <c r="A448" s="245"/>
      <c r="B448" s="56" t="s">
        <v>335</v>
      </c>
      <c r="C448" s="112" t="str">
        <f>Anexo_01!$D86</f>
        <v/>
      </c>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c r="AN448" s="121"/>
      <c r="AO448" s="118"/>
      <c r="AP448" s="62"/>
      <c r="AQ448" s="62"/>
      <c r="AR448" s="62"/>
      <c r="AS448" s="63"/>
      <c r="AT448" s="135">
        <f t="shared" si="8"/>
        <v>0</v>
      </c>
      <c r="AU448" s="248"/>
    </row>
    <row r="449" spans="1:47" s="51" customFormat="1" ht="13.5" hidden="1" customHeight="1" x14ac:dyDescent="0.2">
      <c r="A449" s="245"/>
      <c r="B449" s="56" t="s">
        <v>341</v>
      </c>
      <c r="C449" s="112" t="str">
        <f>Anexo_01!$B86</f>
        <v/>
      </c>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c r="AN449" s="121"/>
      <c r="AO449" s="118"/>
      <c r="AP449" s="62"/>
      <c r="AQ449" s="62"/>
      <c r="AR449" s="62"/>
      <c r="AS449" s="63"/>
      <c r="AT449" s="135">
        <f t="shared" si="8"/>
        <v>0</v>
      </c>
      <c r="AU449" s="248"/>
    </row>
    <row r="450" spans="1:47" s="51" customFormat="1" ht="13.5" hidden="1" customHeight="1" x14ac:dyDescent="0.2">
      <c r="A450" s="245"/>
      <c r="B450" s="56" t="s">
        <v>336</v>
      </c>
      <c r="C450" s="112" t="str">
        <f>CONCATENATE("10",Anexo_01!$P86)</f>
        <v>10</v>
      </c>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18"/>
      <c r="AP450" s="62"/>
      <c r="AQ450" s="62"/>
      <c r="AR450" s="62"/>
      <c r="AS450" s="63"/>
      <c r="AT450" s="135">
        <f t="shared" si="8"/>
        <v>0</v>
      </c>
      <c r="AU450" s="248"/>
    </row>
    <row r="451" spans="1:47" s="51" customFormat="1" ht="13.5" hidden="1" customHeight="1" x14ac:dyDescent="0.2">
      <c r="A451" s="245"/>
      <c r="B451" s="56" t="s">
        <v>337</v>
      </c>
      <c r="C451" s="113">
        <f>Anexo_01!$F86</f>
        <v>0</v>
      </c>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c r="AN451" s="121"/>
      <c r="AO451" s="118"/>
      <c r="AP451" s="62"/>
      <c r="AQ451" s="62"/>
      <c r="AR451" s="62"/>
      <c r="AS451" s="63"/>
      <c r="AT451" s="135">
        <f t="shared" si="8"/>
        <v>0</v>
      </c>
      <c r="AU451" s="248"/>
    </row>
    <row r="452" spans="1:47" s="51" customFormat="1" ht="13.5" hidden="1" customHeight="1" x14ac:dyDescent="0.2">
      <c r="A452" s="245"/>
      <c r="B452" s="56" t="s">
        <v>338</v>
      </c>
      <c r="C452" s="112" t="str">
        <f>Anexo_01!$Q87</f>
        <v/>
      </c>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18"/>
      <c r="AP452" s="62"/>
      <c r="AQ452" s="62"/>
      <c r="AR452" s="62"/>
      <c r="AS452" s="63"/>
      <c r="AT452" s="135">
        <f t="shared" si="8"/>
        <v>0</v>
      </c>
      <c r="AU452" s="248"/>
    </row>
    <row r="453" spans="1:47" s="51" customFormat="1" ht="13.5" hidden="1" customHeight="1" x14ac:dyDescent="0.2">
      <c r="A453" s="245"/>
      <c r="B453" s="56" t="s">
        <v>339</v>
      </c>
      <c r="C453" s="169"/>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18"/>
      <c r="AP453" s="62"/>
      <c r="AQ453" s="62"/>
      <c r="AR453" s="62"/>
      <c r="AS453" s="63"/>
      <c r="AT453" s="135">
        <f t="shared" si="8"/>
        <v>0</v>
      </c>
      <c r="AU453" s="248"/>
    </row>
    <row r="454" spans="1:47" s="51" customFormat="1" ht="13.5" hidden="1" customHeight="1" x14ac:dyDescent="0.2">
      <c r="A454" s="245"/>
      <c r="B454" s="56" t="s">
        <v>340</v>
      </c>
      <c r="C454" s="257"/>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c r="AN454" s="122"/>
      <c r="AO454" s="118"/>
      <c r="AP454" s="62"/>
      <c r="AQ454" s="62"/>
      <c r="AR454" s="62"/>
      <c r="AS454" s="63"/>
      <c r="AT454" s="135">
        <f t="shared" si="8"/>
        <v>0</v>
      </c>
      <c r="AU454" s="248"/>
    </row>
    <row r="455" spans="1:47" ht="13.5" hidden="1" customHeight="1" x14ac:dyDescent="0.3">
      <c r="A455" s="246"/>
      <c r="B455" s="58" t="s">
        <v>344</v>
      </c>
      <c r="C455" s="258"/>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0"/>
      <c r="AP455" s="64"/>
      <c r="AQ455" s="64"/>
      <c r="AR455" s="64"/>
      <c r="AS455" s="65"/>
      <c r="AT455" s="135">
        <f t="shared" si="8"/>
        <v>0</v>
      </c>
      <c r="AU455" s="249"/>
    </row>
    <row r="456" spans="1:47" s="51" customFormat="1" ht="13.5" hidden="1" customHeight="1" x14ac:dyDescent="0.2">
      <c r="A456" s="244">
        <v>59</v>
      </c>
      <c r="B456" s="54" t="s">
        <v>334</v>
      </c>
      <c r="C456" s="117">
        <f>Anexo_01!$I87</f>
        <v>0</v>
      </c>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19"/>
      <c r="AP456" s="60"/>
      <c r="AQ456" s="60"/>
      <c r="AR456" s="60"/>
      <c r="AS456" s="61"/>
      <c r="AT456" s="135">
        <f t="shared" si="8"/>
        <v>0</v>
      </c>
      <c r="AU456" s="247">
        <f>SUM(AT456:AT464)</f>
        <v>0</v>
      </c>
    </row>
    <row r="457" spans="1:47" s="51" customFormat="1" ht="13.5" hidden="1" customHeight="1" x14ac:dyDescent="0.2">
      <c r="A457" s="245"/>
      <c r="B457" s="56" t="s">
        <v>335</v>
      </c>
      <c r="C457" s="112" t="str">
        <f>Anexo_01!$D87</f>
        <v/>
      </c>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c r="AN457" s="121"/>
      <c r="AO457" s="118"/>
      <c r="AP457" s="62"/>
      <c r="AQ457" s="62"/>
      <c r="AR457" s="62"/>
      <c r="AS457" s="63"/>
      <c r="AT457" s="135">
        <f t="shared" si="8"/>
        <v>0</v>
      </c>
      <c r="AU457" s="248"/>
    </row>
    <row r="458" spans="1:47" s="51" customFormat="1" ht="13.5" hidden="1" customHeight="1" x14ac:dyDescent="0.2">
      <c r="A458" s="245"/>
      <c r="B458" s="56" t="s">
        <v>341</v>
      </c>
      <c r="C458" s="112" t="str">
        <f>Anexo_01!$B87</f>
        <v/>
      </c>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18"/>
      <c r="AP458" s="62"/>
      <c r="AQ458" s="62"/>
      <c r="AR458" s="62"/>
      <c r="AS458" s="63"/>
      <c r="AT458" s="135">
        <f t="shared" si="8"/>
        <v>0</v>
      </c>
      <c r="AU458" s="248"/>
    </row>
    <row r="459" spans="1:47" s="51" customFormat="1" ht="13.5" hidden="1" customHeight="1" x14ac:dyDescent="0.2">
      <c r="A459" s="245"/>
      <c r="B459" s="56" t="s">
        <v>336</v>
      </c>
      <c r="C459" s="112" t="str">
        <f>CONCATENATE("10",Anexo_01!$P87)</f>
        <v>10</v>
      </c>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18"/>
      <c r="AP459" s="62"/>
      <c r="AQ459" s="62"/>
      <c r="AR459" s="62"/>
      <c r="AS459" s="63"/>
      <c r="AT459" s="135">
        <f t="shared" si="8"/>
        <v>0</v>
      </c>
      <c r="AU459" s="248"/>
    </row>
    <row r="460" spans="1:47" s="51" customFormat="1" ht="13.5" hidden="1" customHeight="1" x14ac:dyDescent="0.2">
      <c r="A460" s="245"/>
      <c r="B460" s="56" t="s">
        <v>337</v>
      </c>
      <c r="C460" s="113">
        <f>Anexo_01!$F87</f>
        <v>0</v>
      </c>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18"/>
      <c r="AP460" s="62"/>
      <c r="AQ460" s="62"/>
      <c r="AR460" s="62"/>
      <c r="AS460" s="63"/>
      <c r="AT460" s="135">
        <f t="shared" ref="AT460:AT523" si="9">SUM(D460:AS460)</f>
        <v>0</v>
      </c>
      <c r="AU460" s="248"/>
    </row>
    <row r="461" spans="1:47" s="51" customFormat="1" ht="13.5" hidden="1" customHeight="1" x14ac:dyDescent="0.2">
      <c r="A461" s="245"/>
      <c r="B461" s="56" t="s">
        <v>338</v>
      </c>
      <c r="C461" s="112" t="str">
        <f>Anexo_01!$Q87</f>
        <v/>
      </c>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18"/>
      <c r="AP461" s="62"/>
      <c r="AQ461" s="62"/>
      <c r="AR461" s="62"/>
      <c r="AS461" s="63"/>
      <c r="AT461" s="135">
        <f t="shared" si="9"/>
        <v>0</v>
      </c>
      <c r="AU461" s="248"/>
    </row>
    <row r="462" spans="1:47" s="51" customFormat="1" ht="13.5" hidden="1" customHeight="1" x14ac:dyDescent="0.2">
      <c r="A462" s="245"/>
      <c r="B462" s="56" t="s">
        <v>339</v>
      </c>
      <c r="C462" s="169"/>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18"/>
      <c r="AP462" s="62"/>
      <c r="AQ462" s="62"/>
      <c r="AR462" s="62"/>
      <c r="AS462" s="63"/>
      <c r="AT462" s="135">
        <f t="shared" si="9"/>
        <v>0</v>
      </c>
      <c r="AU462" s="248"/>
    </row>
    <row r="463" spans="1:47" s="51" customFormat="1" ht="13.5" hidden="1" customHeight="1" x14ac:dyDescent="0.2">
      <c r="A463" s="245"/>
      <c r="B463" s="56" t="s">
        <v>340</v>
      </c>
      <c r="C463" s="257"/>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18"/>
      <c r="AP463" s="62"/>
      <c r="AQ463" s="62"/>
      <c r="AR463" s="62"/>
      <c r="AS463" s="63"/>
      <c r="AT463" s="135">
        <f t="shared" si="9"/>
        <v>0</v>
      </c>
      <c r="AU463" s="248"/>
    </row>
    <row r="464" spans="1:47" ht="13.5" hidden="1" customHeight="1" x14ac:dyDescent="0.3">
      <c r="A464" s="246"/>
      <c r="B464" s="58" t="s">
        <v>344</v>
      </c>
      <c r="C464" s="258"/>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0"/>
      <c r="AP464" s="64"/>
      <c r="AQ464" s="64"/>
      <c r="AR464" s="64"/>
      <c r="AS464" s="65"/>
      <c r="AT464" s="135">
        <f t="shared" si="9"/>
        <v>0</v>
      </c>
      <c r="AU464" s="249"/>
    </row>
    <row r="465" spans="1:47" s="51" customFormat="1" ht="13.5" hidden="1" customHeight="1" x14ac:dyDescent="0.2">
      <c r="A465" s="244">
        <v>60</v>
      </c>
      <c r="B465" s="54" t="s">
        <v>334</v>
      </c>
      <c r="C465" s="117">
        <f>Anexo_01!$I88</f>
        <v>0</v>
      </c>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19"/>
      <c r="AP465" s="60"/>
      <c r="AQ465" s="60"/>
      <c r="AR465" s="60"/>
      <c r="AS465" s="61"/>
      <c r="AT465" s="135">
        <f t="shared" si="9"/>
        <v>0</v>
      </c>
      <c r="AU465" s="247">
        <f>SUM(AT465:AT473)</f>
        <v>0</v>
      </c>
    </row>
    <row r="466" spans="1:47" s="51" customFormat="1" ht="13.5" hidden="1" customHeight="1" x14ac:dyDescent="0.2">
      <c r="A466" s="245"/>
      <c r="B466" s="56" t="s">
        <v>335</v>
      </c>
      <c r="C466" s="112" t="str">
        <f>Anexo_01!$D88</f>
        <v/>
      </c>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18"/>
      <c r="AP466" s="62"/>
      <c r="AQ466" s="62"/>
      <c r="AR466" s="62"/>
      <c r="AS466" s="63"/>
      <c r="AT466" s="135">
        <f t="shared" si="9"/>
        <v>0</v>
      </c>
      <c r="AU466" s="248"/>
    </row>
    <row r="467" spans="1:47" s="51" customFormat="1" ht="13.5" hidden="1" customHeight="1" x14ac:dyDescent="0.2">
      <c r="A467" s="245"/>
      <c r="B467" s="56" t="s">
        <v>341</v>
      </c>
      <c r="C467" s="112" t="str">
        <f>Anexo_01!$B88</f>
        <v/>
      </c>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18"/>
      <c r="AP467" s="62"/>
      <c r="AQ467" s="62"/>
      <c r="AR467" s="62"/>
      <c r="AS467" s="63"/>
      <c r="AT467" s="135">
        <f t="shared" si="9"/>
        <v>0</v>
      </c>
      <c r="AU467" s="248"/>
    </row>
    <row r="468" spans="1:47" s="51" customFormat="1" ht="13.5" hidden="1" customHeight="1" x14ac:dyDescent="0.2">
      <c r="A468" s="245"/>
      <c r="B468" s="56" t="s">
        <v>336</v>
      </c>
      <c r="C468" s="112" t="str">
        <f>CONCATENATE("10",Anexo_01!$P88)</f>
        <v>10</v>
      </c>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18"/>
      <c r="AP468" s="62"/>
      <c r="AQ468" s="62"/>
      <c r="AR468" s="62"/>
      <c r="AS468" s="63"/>
      <c r="AT468" s="135">
        <f t="shared" si="9"/>
        <v>0</v>
      </c>
      <c r="AU468" s="248"/>
    </row>
    <row r="469" spans="1:47" s="51" customFormat="1" ht="13.5" hidden="1" customHeight="1" x14ac:dyDescent="0.2">
      <c r="A469" s="245"/>
      <c r="B469" s="56" t="s">
        <v>337</v>
      </c>
      <c r="C469" s="113">
        <f>Anexo_01!$F88</f>
        <v>0</v>
      </c>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18"/>
      <c r="AP469" s="62"/>
      <c r="AQ469" s="62"/>
      <c r="AR469" s="62"/>
      <c r="AS469" s="63"/>
      <c r="AT469" s="135">
        <f t="shared" si="9"/>
        <v>0</v>
      </c>
      <c r="AU469" s="248"/>
    </row>
    <row r="470" spans="1:47" s="51" customFormat="1" ht="13.5" hidden="1" customHeight="1" x14ac:dyDescent="0.2">
      <c r="A470" s="245"/>
      <c r="B470" s="56" t="s">
        <v>338</v>
      </c>
      <c r="C470" s="112" t="str">
        <f>Anexo_01!$Q88</f>
        <v/>
      </c>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18"/>
      <c r="AP470" s="62"/>
      <c r="AQ470" s="62"/>
      <c r="AR470" s="62"/>
      <c r="AS470" s="63"/>
      <c r="AT470" s="135">
        <f t="shared" si="9"/>
        <v>0</v>
      </c>
      <c r="AU470" s="248"/>
    </row>
    <row r="471" spans="1:47" s="51" customFormat="1" ht="13.5" hidden="1" customHeight="1" x14ac:dyDescent="0.2">
      <c r="A471" s="245"/>
      <c r="B471" s="56" t="s">
        <v>339</v>
      </c>
      <c r="C471" s="169"/>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18"/>
      <c r="AP471" s="62"/>
      <c r="AQ471" s="62"/>
      <c r="AR471" s="62"/>
      <c r="AS471" s="63"/>
      <c r="AT471" s="135">
        <f t="shared" si="9"/>
        <v>0</v>
      </c>
      <c r="AU471" s="248"/>
    </row>
    <row r="472" spans="1:47" s="51" customFormat="1" ht="13.5" hidden="1" customHeight="1" x14ac:dyDescent="0.2">
      <c r="A472" s="245"/>
      <c r="B472" s="56" t="s">
        <v>340</v>
      </c>
      <c r="C472" s="257"/>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18"/>
      <c r="AP472" s="62"/>
      <c r="AQ472" s="62"/>
      <c r="AR472" s="62"/>
      <c r="AS472" s="63"/>
      <c r="AT472" s="135">
        <f t="shared" si="9"/>
        <v>0</v>
      </c>
      <c r="AU472" s="248"/>
    </row>
    <row r="473" spans="1:47" ht="13.5" hidden="1" customHeight="1" x14ac:dyDescent="0.3">
      <c r="A473" s="246"/>
      <c r="B473" s="58" t="s">
        <v>344</v>
      </c>
      <c r="C473" s="258"/>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0"/>
      <c r="AP473" s="64"/>
      <c r="AQ473" s="64"/>
      <c r="AR473" s="64"/>
      <c r="AS473" s="65"/>
      <c r="AT473" s="135">
        <f t="shared" si="9"/>
        <v>0</v>
      </c>
      <c r="AU473" s="249"/>
    </row>
    <row r="474" spans="1:47" s="51" customFormat="1" ht="13.5" hidden="1" customHeight="1" x14ac:dyDescent="0.2">
      <c r="A474" s="244">
        <v>61</v>
      </c>
      <c r="B474" s="54" t="s">
        <v>334</v>
      </c>
      <c r="C474" s="117">
        <f>Anexo_01!$I89</f>
        <v>0</v>
      </c>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19"/>
      <c r="AP474" s="60"/>
      <c r="AQ474" s="60"/>
      <c r="AR474" s="60"/>
      <c r="AS474" s="61"/>
      <c r="AT474" s="135">
        <f t="shared" si="9"/>
        <v>0</v>
      </c>
      <c r="AU474" s="247">
        <f>SUM(AT474:AT482)</f>
        <v>0</v>
      </c>
    </row>
    <row r="475" spans="1:47" s="51" customFormat="1" ht="13.5" hidden="1" customHeight="1" x14ac:dyDescent="0.2">
      <c r="A475" s="245"/>
      <c r="B475" s="56" t="s">
        <v>335</v>
      </c>
      <c r="C475" s="112" t="str">
        <f>Anexo_01!$D89</f>
        <v/>
      </c>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c r="AN475" s="121"/>
      <c r="AO475" s="118"/>
      <c r="AP475" s="62"/>
      <c r="AQ475" s="62"/>
      <c r="AR475" s="62"/>
      <c r="AS475" s="63"/>
      <c r="AT475" s="135">
        <f t="shared" si="9"/>
        <v>0</v>
      </c>
      <c r="AU475" s="248"/>
    </row>
    <row r="476" spans="1:47" s="51" customFormat="1" ht="13.5" hidden="1" customHeight="1" x14ac:dyDescent="0.2">
      <c r="A476" s="245"/>
      <c r="B476" s="56" t="s">
        <v>341</v>
      </c>
      <c r="C476" s="112" t="str">
        <f>Anexo_01!$B89</f>
        <v/>
      </c>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c r="AN476" s="121"/>
      <c r="AO476" s="118"/>
      <c r="AP476" s="62"/>
      <c r="AQ476" s="62"/>
      <c r="AR476" s="62"/>
      <c r="AS476" s="63"/>
      <c r="AT476" s="135">
        <f t="shared" si="9"/>
        <v>0</v>
      </c>
      <c r="AU476" s="248"/>
    </row>
    <row r="477" spans="1:47" s="51" customFormat="1" ht="13.5" hidden="1" customHeight="1" x14ac:dyDescent="0.2">
      <c r="A477" s="245"/>
      <c r="B477" s="56" t="s">
        <v>336</v>
      </c>
      <c r="C477" s="112" t="str">
        <f>CONCATENATE("10",Anexo_01!$P89)</f>
        <v>10</v>
      </c>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c r="AN477" s="121"/>
      <c r="AO477" s="118"/>
      <c r="AP477" s="62"/>
      <c r="AQ477" s="62"/>
      <c r="AR477" s="62"/>
      <c r="AS477" s="63"/>
      <c r="AT477" s="135">
        <f t="shared" si="9"/>
        <v>0</v>
      </c>
      <c r="AU477" s="248"/>
    </row>
    <row r="478" spans="1:47" s="51" customFormat="1" ht="13.5" hidden="1" customHeight="1" x14ac:dyDescent="0.2">
      <c r="A478" s="245"/>
      <c r="B478" s="56" t="s">
        <v>337</v>
      </c>
      <c r="C478" s="113">
        <f>Anexo_01!$F89</f>
        <v>0</v>
      </c>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c r="AN478" s="121"/>
      <c r="AO478" s="118"/>
      <c r="AP478" s="62"/>
      <c r="AQ478" s="62"/>
      <c r="AR478" s="62"/>
      <c r="AS478" s="63"/>
      <c r="AT478" s="135">
        <f t="shared" si="9"/>
        <v>0</v>
      </c>
      <c r="AU478" s="248"/>
    </row>
    <row r="479" spans="1:47" s="51" customFormat="1" ht="13.5" hidden="1" customHeight="1" x14ac:dyDescent="0.2">
      <c r="A479" s="245"/>
      <c r="B479" s="56" t="s">
        <v>338</v>
      </c>
      <c r="C479" s="112" t="str">
        <f>Anexo_01!$Q89</f>
        <v/>
      </c>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c r="AN479" s="121"/>
      <c r="AO479" s="118"/>
      <c r="AP479" s="62"/>
      <c r="AQ479" s="62"/>
      <c r="AR479" s="62"/>
      <c r="AS479" s="63"/>
      <c r="AT479" s="135">
        <f t="shared" si="9"/>
        <v>0</v>
      </c>
      <c r="AU479" s="248"/>
    </row>
    <row r="480" spans="1:47" s="51" customFormat="1" ht="13.5" hidden="1" customHeight="1" x14ac:dyDescent="0.2">
      <c r="A480" s="245"/>
      <c r="B480" s="56" t="s">
        <v>339</v>
      </c>
      <c r="C480" s="169"/>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c r="AN480" s="121"/>
      <c r="AO480" s="118"/>
      <c r="AP480" s="62"/>
      <c r="AQ480" s="62"/>
      <c r="AR480" s="62"/>
      <c r="AS480" s="63"/>
      <c r="AT480" s="135">
        <f t="shared" si="9"/>
        <v>0</v>
      </c>
      <c r="AU480" s="248"/>
    </row>
    <row r="481" spans="1:47" s="51" customFormat="1" ht="13.5" hidden="1" customHeight="1" x14ac:dyDescent="0.2">
      <c r="A481" s="245"/>
      <c r="B481" s="56" t="s">
        <v>340</v>
      </c>
      <c r="C481" s="257"/>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18"/>
      <c r="AP481" s="62"/>
      <c r="AQ481" s="62"/>
      <c r="AR481" s="62"/>
      <c r="AS481" s="63"/>
      <c r="AT481" s="135">
        <f t="shared" si="9"/>
        <v>0</v>
      </c>
      <c r="AU481" s="248"/>
    </row>
    <row r="482" spans="1:47" ht="13.5" hidden="1" customHeight="1" x14ac:dyDescent="0.3">
      <c r="A482" s="246"/>
      <c r="B482" s="58" t="s">
        <v>344</v>
      </c>
      <c r="C482" s="258"/>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0"/>
      <c r="AP482" s="64"/>
      <c r="AQ482" s="64"/>
      <c r="AR482" s="64"/>
      <c r="AS482" s="65"/>
      <c r="AT482" s="135">
        <f t="shared" si="9"/>
        <v>0</v>
      </c>
      <c r="AU482" s="249"/>
    </row>
    <row r="483" spans="1:47" s="51" customFormat="1" ht="13.5" hidden="1" customHeight="1" x14ac:dyDescent="0.2">
      <c r="A483" s="244">
        <v>62</v>
      </c>
      <c r="B483" s="54" t="s">
        <v>334</v>
      </c>
      <c r="C483" s="117">
        <f>Anexo_01!$I90</f>
        <v>0</v>
      </c>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19"/>
      <c r="AP483" s="60"/>
      <c r="AQ483" s="60"/>
      <c r="AR483" s="60"/>
      <c r="AS483" s="61"/>
      <c r="AT483" s="135">
        <f t="shared" si="9"/>
        <v>0</v>
      </c>
      <c r="AU483" s="247">
        <f>SUM(AT483:AT491)</f>
        <v>0</v>
      </c>
    </row>
    <row r="484" spans="1:47" s="51" customFormat="1" ht="13.5" hidden="1" customHeight="1" x14ac:dyDescent="0.2">
      <c r="A484" s="245"/>
      <c r="B484" s="56" t="s">
        <v>335</v>
      </c>
      <c r="C484" s="112" t="str">
        <f>Anexo_01!$D90</f>
        <v/>
      </c>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c r="AN484" s="121"/>
      <c r="AO484" s="118"/>
      <c r="AP484" s="62"/>
      <c r="AQ484" s="62"/>
      <c r="AR484" s="62"/>
      <c r="AS484" s="63"/>
      <c r="AT484" s="135">
        <f t="shared" si="9"/>
        <v>0</v>
      </c>
      <c r="AU484" s="248"/>
    </row>
    <row r="485" spans="1:47" s="51" customFormat="1" ht="13.5" hidden="1" customHeight="1" x14ac:dyDescent="0.2">
      <c r="A485" s="245"/>
      <c r="B485" s="56" t="s">
        <v>341</v>
      </c>
      <c r="C485" s="112" t="str">
        <f>Anexo_01!$B90</f>
        <v/>
      </c>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c r="AN485" s="121"/>
      <c r="AO485" s="118"/>
      <c r="AP485" s="62"/>
      <c r="AQ485" s="62"/>
      <c r="AR485" s="62"/>
      <c r="AS485" s="63"/>
      <c r="AT485" s="135">
        <f t="shared" si="9"/>
        <v>0</v>
      </c>
      <c r="AU485" s="248"/>
    </row>
    <row r="486" spans="1:47" s="51" customFormat="1" ht="13.5" hidden="1" customHeight="1" x14ac:dyDescent="0.2">
      <c r="A486" s="245"/>
      <c r="B486" s="56" t="s">
        <v>336</v>
      </c>
      <c r="C486" s="112" t="str">
        <f>CONCATENATE("10",Anexo_01!$P90)</f>
        <v>10</v>
      </c>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18"/>
      <c r="AP486" s="62"/>
      <c r="AQ486" s="62"/>
      <c r="AR486" s="62"/>
      <c r="AS486" s="63"/>
      <c r="AT486" s="135">
        <f t="shared" si="9"/>
        <v>0</v>
      </c>
      <c r="AU486" s="248"/>
    </row>
    <row r="487" spans="1:47" s="51" customFormat="1" ht="13.5" hidden="1" customHeight="1" x14ac:dyDescent="0.2">
      <c r="A487" s="245"/>
      <c r="B487" s="56" t="s">
        <v>337</v>
      </c>
      <c r="C487" s="113">
        <f>Anexo_01!$F90</f>
        <v>0</v>
      </c>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c r="AN487" s="121"/>
      <c r="AO487" s="118"/>
      <c r="AP487" s="62"/>
      <c r="AQ487" s="62"/>
      <c r="AR487" s="62"/>
      <c r="AS487" s="63"/>
      <c r="AT487" s="135">
        <f t="shared" si="9"/>
        <v>0</v>
      </c>
      <c r="AU487" s="248"/>
    </row>
    <row r="488" spans="1:47" s="51" customFormat="1" ht="13.5" hidden="1" customHeight="1" x14ac:dyDescent="0.2">
      <c r="A488" s="245"/>
      <c r="B488" s="56" t="s">
        <v>338</v>
      </c>
      <c r="C488" s="112" t="str">
        <f>Anexo_01!$Q90</f>
        <v/>
      </c>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c r="AN488" s="121"/>
      <c r="AO488" s="118"/>
      <c r="AP488" s="62"/>
      <c r="AQ488" s="62"/>
      <c r="AR488" s="62"/>
      <c r="AS488" s="63"/>
      <c r="AT488" s="135">
        <f t="shared" si="9"/>
        <v>0</v>
      </c>
      <c r="AU488" s="248"/>
    </row>
    <row r="489" spans="1:47" s="51" customFormat="1" ht="13.5" hidden="1" customHeight="1" x14ac:dyDescent="0.2">
      <c r="A489" s="245"/>
      <c r="B489" s="56" t="s">
        <v>339</v>
      </c>
      <c r="C489" s="169"/>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c r="AN489" s="121"/>
      <c r="AO489" s="118"/>
      <c r="AP489" s="62"/>
      <c r="AQ489" s="62"/>
      <c r="AR489" s="62"/>
      <c r="AS489" s="63"/>
      <c r="AT489" s="135">
        <f t="shared" si="9"/>
        <v>0</v>
      </c>
      <c r="AU489" s="248"/>
    </row>
    <row r="490" spans="1:47" s="51" customFormat="1" ht="13.5" hidden="1" customHeight="1" x14ac:dyDescent="0.2">
      <c r="A490" s="245"/>
      <c r="B490" s="56" t="s">
        <v>340</v>
      </c>
      <c r="C490" s="257"/>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18"/>
      <c r="AP490" s="62"/>
      <c r="AQ490" s="62"/>
      <c r="AR490" s="62"/>
      <c r="AS490" s="63"/>
      <c r="AT490" s="135">
        <f t="shared" si="9"/>
        <v>0</v>
      </c>
      <c r="AU490" s="248"/>
    </row>
    <row r="491" spans="1:47" ht="13.5" hidden="1" customHeight="1" x14ac:dyDescent="0.3">
      <c r="A491" s="246"/>
      <c r="B491" s="58" t="s">
        <v>344</v>
      </c>
      <c r="C491" s="258"/>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0"/>
      <c r="AP491" s="64"/>
      <c r="AQ491" s="64"/>
      <c r="AR491" s="64"/>
      <c r="AS491" s="65"/>
      <c r="AT491" s="135">
        <f t="shared" si="9"/>
        <v>0</v>
      </c>
      <c r="AU491" s="249"/>
    </row>
    <row r="492" spans="1:47" s="51" customFormat="1" ht="13.5" hidden="1" customHeight="1" x14ac:dyDescent="0.2">
      <c r="A492" s="244">
        <v>63</v>
      </c>
      <c r="B492" s="54" t="s">
        <v>334</v>
      </c>
      <c r="C492" s="117">
        <f>Anexo_01!$I91</f>
        <v>0</v>
      </c>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19"/>
      <c r="AP492" s="60"/>
      <c r="AQ492" s="60"/>
      <c r="AR492" s="60"/>
      <c r="AS492" s="61"/>
      <c r="AT492" s="135">
        <f t="shared" si="9"/>
        <v>0</v>
      </c>
      <c r="AU492" s="247">
        <f>SUM(AT492:AT500)</f>
        <v>0</v>
      </c>
    </row>
    <row r="493" spans="1:47" s="51" customFormat="1" ht="13.5" hidden="1" customHeight="1" x14ac:dyDescent="0.2">
      <c r="A493" s="245"/>
      <c r="B493" s="56" t="s">
        <v>335</v>
      </c>
      <c r="C493" s="112" t="str">
        <f>Anexo_01!$D91</f>
        <v/>
      </c>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18"/>
      <c r="AP493" s="62"/>
      <c r="AQ493" s="62"/>
      <c r="AR493" s="62"/>
      <c r="AS493" s="63"/>
      <c r="AT493" s="135">
        <f t="shared" si="9"/>
        <v>0</v>
      </c>
      <c r="AU493" s="248"/>
    </row>
    <row r="494" spans="1:47" s="51" customFormat="1" ht="13.5" hidden="1" customHeight="1" x14ac:dyDescent="0.2">
      <c r="A494" s="245"/>
      <c r="B494" s="56" t="s">
        <v>341</v>
      </c>
      <c r="C494" s="112" t="str">
        <f>Anexo_01!$B91</f>
        <v/>
      </c>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c r="AN494" s="121"/>
      <c r="AO494" s="118"/>
      <c r="AP494" s="62"/>
      <c r="AQ494" s="62"/>
      <c r="AR494" s="62"/>
      <c r="AS494" s="63"/>
      <c r="AT494" s="135">
        <f t="shared" si="9"/>
        <v>0</v>
      </c>
      <c r="AU494" s="248"/>
    </row>
    <row r="495" spans="1:47" s="51" customFormat="1" ht="13.5" hidden="1" customHeight="1" x14ac:dyDescent="0.2">
      <c r="A495" s="245"/>
      <c r="B495" s="56" t="s">
        <v>336</v>
      </c>
      <c r="C495" s="112" t="str">
        <f>CONCATENATE("10",Anexo_01!$P91)</f>
        <v>10</v>
      </c>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c r="AN495" s="121"/>
      <c r="AO495" s="118"/>
      <c r="AP495" s="62"/>
      <c r="AQ495" s="62"/>
      <c r="AR495" s="62"/>
      <c r="AS495" s="63"/>
      <c r="AT495" s="135">
        <f t="shared" si="9"/>
        <v>0</v>
      </c>
      <c r="AU495" s="248"/>
    </row>
    <row r="496" spans="1:47" s="51" customFormat="1" ht="13.5" hidden="1" customHeight="1" x14ac:dyDescent="0.2">
      <c r="A496" s="245"/>
      <c r="B496" s="56" t="s">
        <v>337</v>
      </c>
      <c r="C496" s="113">
        <f>Anexo_01!$F91</f>
        <v>0</v>
      </c>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c r="AN496" s="121"/>
      <c r="AO496" s="118"/>
      <c r="AP496" s="62"/>
      <c r="AQ496" s="62"/>
      <c r="AR496" s="62"/>
      <c r="AS496" s="63"/>
      <c r="AT496" s="135">
        <f t="shared" si="9"/>
        <v>0</v>
      </c>
      <c r="AU496" s="248"/>
    </row>
    <row r="497" spans="1:47" s="51" customFormat="1" ht="13.5" hidden="1" customHeight="1" x14ac:dyDescent="0.2">
      <c r="A497" s="245"/>
      <c r="B497" s="56" t="s">
        <v>338</v>
      </c>
      <c r="C497" s="112" t="str">
        <f>Anexo_01!$Q91</f>
        <v/>
      </c>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c r="AN497" s="121"/>
      <c r="AO497" s="118"/>
      <c r="AP497" s="62"/>
      <c r="AQ497" s="62"/>
      <c r="AR497" s="62"/>
      <c r="AS497" s="63"/>
      <c r="AT497" s="135">
        <f t="shared" si="9"/>
        <v>0</v>
      </c>
      <c r="AU497" s="248"/>
    </row>
    <row r="498" spans="1:47" s="51" customFormat="1" ht="13.5" hidden="1" customHeight="1" x14ac:dyDescent="0.2">
      <c r="A498" s="245"/>
      <c r="B498" s="56" t="s">
        <v>339</v>
      </c>
      <c r="C498" s="169"/>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c r="AN498" s="121"/>
      <c r="AO498" s="118"/>
      <c r="AP498" s="62"/>
      <c r="AQ498" s="62"/>
      <c r="AR498" s="62"/>
      <c r="AS498" s="63"/>
      <c r="AT498" s="135">
        <f t="shared" si="9"/>
        <v>0</v>
      </c>
      <c r="AU498" s="248"/>
    </row>
    <row r="499" spans="1:47" s="51" customFormat="1" ht="13.5" hidden="1" customHeight="1" x14ac:dyDescent="0.2">
      <c r="A499" s="245"/>
      <c r="B499" s="56" t="s">
        <v>340</v>
      </c>
      <c r="C499" s="257"/>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18"/>
      <c r="AP499" s="62"/>
      <c r="AQ499" s="62"/>
      <c r="AR499" s="62"/>
      <c r="AS499" s="63"/>
      <c r="AT499" s="135">
        <f t="shared" si="9"/>
        <v>0</v>
      </c>
      <c r="AU499" s="248"/>
    </row>
    <row r="500" spans="1:47" ht="13.5" hidden="1" customHeight="1" x14ac:dyDescent="0.3">
      <c r="A500" s="246"/>
      <c r="B500" s="58" t="s">
        <v>344</v>
      </c>
      <c r="C500" s="258"/>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0"/>
      <c r="AP500" s="64"/>
      <c r="AQ500" s="64"/>
      <c r="AR500" s="64"/>
      <c r="AS500" s="65"/>
      <c r="AT500" s="135">
        <f t="shared" si="9"/>
        <v>0</v>
      </c>
      <c r="AU500" s="249"/>
    </row>
    <row r="501" spans="1:47" s="51" customFormat="1" ht="13.5" hidden="1" customHeight="1" x14ac:dyDescent="0.2">
      <c r="A501" s="244">
        <v>64</v>
      </c>
      <c r="B501" s="54" t="s">
        <v>334</v>
      </c>
      <c r="C501" s="117">
        <f>Anexo_01!$I92</f>
        <v>0</v>
      </c>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19"/>
      <c r="AP501" s="60"/>
      <c r="AQ501" s="60"/>
      <c r="AR501" s="60"/>
      <c r="AS501" s="61"/>
      <c r="AT501" s="135">
        <f t="shared" si="9"/>
        <v>0</v>
      </c>
      <c r="AU501" s="247">
        <f>SUM(AT501:AT509)</f>
        <v>0</v>
      </c>
    </row>
    <row r="502" spans="1:47" s="51" customFormat="1" ht="13.5" hidden="1" customHeight="1" x14ac:dyDescent="0.2">
      <c r="A502" s="245"/>
      <c r="B502" s="56" t="s">
        <v>335</v>
      </c>
      <c r="C502" s="112" t="str">
        <f>Anexo_01!$D92</f>
        <v/>
      </c>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18"/>
      <c r="AP502" s="62"/>
      <c r="AQ502" s="62"/>
      <c r="AR502" s="62"/>
      <c r="AS502" s="63"/>
      <c r="AT502" s="135">
        <f t="shared" si="9"/>
        <v>0</v>
      </c>
      <c r="AU502" s="248"/>
    </row>
    <row r="503" spans="1:47" s="51" customFormat="1" ht="13.5" hidden="1" customHeight="1" x14ac:dyDescent="0.2">
      <c r="A503" s="245"/>
      <c r="B503" s="56" t="s">
        <v>341</v>
      </c>
      <c r="C503" s="112" t="str">
        <f>Anexo_01!$B92</f>
        <v/>
      </c>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18"/>
      <c r="AP503" s="62"/>
      <c r="AQ503" s="62"/>
      <c r="AR503" s="62"/>
      <c r="AS503" s="63"/>
      <c r="AT503" s="135">
        <f t="shared" si="9"/>
        <v>0</v>
      </c>
      <c r="AU503" s="248"/>
    </row>
    <row r="504" spans="1:47" s="51" customFormat="1" ht="13.5" hidden="1" customHeight="1" x14ac:dyDescent="0.2">
      <c r="A504" s="245"/>
      <c r="B504" s="56" t="s">
        <v>336</v>
      </c>
      <c r="C504" s="112" t="str">
        <f>CONCATENATE("10",Anexo_01!$P92)</f>
        <v>10</v>
      </c>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18"/>
      <c r="AP504" s="62"/>
      <c r="AQ504" s="62"/>
      <c r="AR504" s="62"/>
      <c r="AS504" s="63"/>
      <c r="AT504" s="135">
        <f t="shared" si="9"/>
        <v>0</v>
      </c>
      <c r="AU504" s="248"/>
    </row>
    <row r="505" spans="1:47" s="51" customFormat="1" ht="13.5" hidden="1" customHeight="1" x14ac:dyDescent="0.2">
      <c r="A505" s="245"/>
      <c r="B505" s="56" t="s">
        <v>337</v>
      </c>
      <c r="C505" s="113">
        <f>Anexo_01!$F92</f>
        <v>0</v>
      </c>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c r="AN505" s="121"/>
      <c r="AO505" s="118"/>
      <c r="AP505" s="62"/>
      <c r="AQ505" s="62"/>
      <c r="AR505" s="62"/>
      <c r="AS505" s="63"/>
      <c r="AT505" s="135">
        <f t="shared" si="9"/>
        <v>0</v>
      </c>
      <c r="AU505" s="248"/>
    </row>
    <row r="506" spans="1:47" s="51" customFormat="1" ht="13.5" hidden="1" customHeight="1" x14ac:dyDescent="0.2">
      <c r="A506" s="245"/>
      <c r="B506" s="56" t="s">
        <v>338</v>
      </c>
      <c r="C506" s="112" t="str">
        <f>Anexo_01!$Q92</f>
        <v/>
      </c>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c r="AN506" s="121"/>
      <c r="AO506" s="118"/>
      <c r="AP506" s="62"/>
      <c r="AQ506" s="62"/>
      <c r="AR506" s="62"/>
      <c r="AS506" s="63"/>
      <c r="AT506" s="135">
        <f t="shared" si="9"/>
        <v>0</v>
      </c>
      <c r="AU506" s="248"/>
    </row>
    <row r="507" spans="1:47" s="51" customFormat="1" ht="13.5" hidden="1" customHeight="1" x14ac:dyDescent="0.2">
      <c r="A507" s="245"/>
      <c r="B507" s="56" t="s">
        <v>339</v>
      </c>
      <c r="C507" s="169"/>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c r="AN507" s="121"/>
      <c r="AO507" s="118"/>
      <c r="AP507" s="62"/>
      <c r="AQ507" s="62"/>
      <c r="AR507" s="62"/>
      <c r="AS507" s="63"/>
      <c r="AT507" s="135">
        <f t="shared" si="9"/>
        <v>0</v>
      </c>
      <c r="AU507" s="248"/>
    </row>
    <row r="508" spans="1:47" s="51" customFormat="1" ht="13.5" hidden="1" customHeight="1" x14ac:dyDescent="0.2">
      <c r="A508" s="245"/>
      <c r="B508" s="56" t="s">
        <v>340</v>
      </c>
      <c r="C508" s="257"/>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18"/>
      <c r="AP508" s="62"/>
      <c r="AQ508" s="62"/>
      <c r="AR508" s="62"/>
      <c r="AS508" s="63"/>
      <c r="AT508" s="135">
        <f t="shared" si="9"/>
        <v>0</v>
      </c>
      <c r="AU508" s="248"/>
    </row>
    <row r="509" spans="1:47" ht="13.5" hidden="1" customHeight="1" x14ac:dyDescent="0.3">
      <c r="A509" s="246"/>
      <c r="B509" s="58" t="s">
        <v>344</v>
      </c>
      <c r="C509" s="258"/>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0"/>
      <c r="AP509" s="64"/>
      <c r="AQ509" s="64"/>
      <c r="AR509" s="64"/>
      <c r="AS509" s="65"/>
      <c r="AT509" s="135">
        <f t="shared" si="9"/>
        <v>0</v>
      </c>
      <c r="AU509" s="249"/>
    </row>
    <row r="510" spans="1:47" s="51" customFormat="1" ht="13.5" hidden="1" customHeight="1" x14ac:dyDescent="0.2">
      <c r="A510" s="244">
        <v>65</v>
      </c>
      <c r="B510" s="54" t="s">
        <v>334</v>
      </c>
      <c r="C510" s="117">
        <f>Anexo_01!$I93</f>
        <v>0</v>
      </c>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19"/>
      <c r="AP510" s="60"/>
      <c r="AQ510" s="60"/>
      <c r="AR510" s="60"/>
      <c r="AS510" s="61"/>
      <c r="AT510" s="135">
        <f t="shared" si="9"/>
        <v>0</v>
      </c>
      <c r="AU510" s="247">
        <f>SUM(AT510:AT518)</f>
        <v>0</v>
      </c>
    </row>
    <row r="511" spans="1:47" s="51" customFormat="1" ht="13.5" hidden="1" customHeight="1" x14ac:dyDescent="0.2">
      <c r="A511" s="245"/>
      <c r="B511" s="56" t="s">
        <v>335</v>
      </c>
      <c r="C511" s="112" t="str">
        <f>Anexo_01!$D93</f>
        <v/>
      </c>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18"/>
      <c r="AP511" s="62"/>
      <c r="AQ511" s="62"/>
      <c r="AR511" s="62"/>
      <c r="AS511" s="63"/>
      <c r="AT511" s="135">
        <f t="shared" si="9"/>
        <v>0</v>
      </c>
      <c r="AU511" s="248"/>
    </row>
    <row r="512" spans="1:47" s="51" customFormat="1" ht="13.5" hidden="1" customHeight="1" x14ac:dyDescent="0.2">
      <c r="A512" s="245"/>
      <c r="B512" s="56" t="s">
        <v>341</v>
      </c>
      <c r="C512" s="112" t="str">
        <f>Anexo_01!$B93</f>
        <v/>
      </c>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c r="AN512" s="121"/>
      <c r="AO512" s="118"/>
      <c r="AP512" s="62"/>
      <c r="AQ512" s="62"/>
      <c r="AR512" s="62"/>
      <c r="AS512" s="63"/>
      <c r="AT512" s="135">
        <f t="shared" si="9"/>
        <v>0</v>
      </c>
      <c r="AU512" s="248"/>
    </row>
    <row r="513" spans="1:47" s="51" customFormat="1" ht="13.5" hidden="1" customHeight="1" x14ac:dyDescent="0.2">
      <c r="A513" s="245"/>
      <c r="B513" s="56" t="s">
        <v>336</v>
      </c>
      <c r="C513" s="112" t="str">
        <f>CONCATENATE("10",Anexo_01!$P93)</f>
        <v>10</v>
      </c>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c r="AN513" s="121"/>
      <c r="AO513" s="118"/>
      <c r="AP513" s="62"/>
      <c r="AQ513" s="62"/>
      <c r="AR513" s="62"/>
      <c r="AS513" s="63"/>
      <c r="AT513" s="135">
        <f t="shared" si="9"/>
        <v>0</v>
      </c>
      <c r="AU513" s="248"/>
    </row>
    <row r="514" spans="1:47" s="51" customFormat="1" ht="13.5" hidden="1" customHeight="1" x14ac:dyDescent="0.2">
      <c r="A514" s="245"/>
      <c r="B514" s="56" t="s">
        <v>337</v>
      </c>
      <c r="C514" s="113">
        <f>Anexo_01!$F93</f>
        <v>0</v>
      </c>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c r="AN514" s="121"/>
      <c r="AO514" s="118"/>
      <c r="AP514" s="62"/>
      <c r="AQ514" s="62"/>
      <c r="AR514" s="62"/>
      <c r="AS514" s="63"/>
      <c r="AT514" s="135">
        <f t="shared" si="9"/>
        <v>0</v>
      </c>
      <c r="AU514" s="248"/>
    </row>
    <row r="515" spans="1:47" s="51" customFormat="1" ht="13.5" hidden="1" customHeight="1" x14ac:dyDescent="0.2">
      <c r="A515" s="245"/>
      <c r="B515" s="56" t="s">
        <v>338</v>
      </c>
      <c r="C515" s="112" t="str">
        <f>Anexo_01!$Q93</f>
        <v/>
      </c>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c r="AN515" s="121"/>
      <c r="AO515" s="118"/>
      <c r="AP515" s="62"/>
      <c r="AQ515" s="62"/>
      <c r="AR515" s="62"/>
      <c r="AS515" s="63"/>
      <c r="AT515" s="135">
        <f t="shared" si="9"/>
        <v>0</v>
      </c>
      <c r="AU515" s="248"/>
    </row>
    <row r="516" spans="1:47" s="51" customFormat="1" ht="13.5" hidden="1" customHeight="1" x14ac:dyDescent="0.2">
      <c r="A516" s="245"/>
      <c r="B516" s="56" t="s">
        <v>339</v>
      </c>
      <c r="C516" s="169"/>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18"/>
      <c r="AP516" s="62"/>
      <c r="AQ516" s="62"/>
      <c r="AR516" s="62"/>
      <c r="AS516" s="63"/>
      <c r="AT516" s="135">
        <f t="shared" si="9"/>
        <v>0</v>
      </c>
      <c r="AU516" s="248"/>
    </row>
    <row r="517" spans="1:47" s="51" customFormat="1" ht="13.5" hidden="1" customHeight="1" x14ac:dyDescent="0.2">
      <c r="A517" s="245"/>
      <c r="B517" s="56" t="s">
        <v>340</v>
      </c>
      <c r="C517" s="257"/>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18"/>
      <c r="AP517" s="62"/>
      <c r="AQ517" s="62"/>
      <c r="AR517" s="62"/>
      <c r="AS517" s="63"/>
      <c r="AT517" s="135">
        <f t="shared" si="9"/>
        <v>0</v>
      </c>
      <c r="AU517" s="248"/>
    </row>
    <row r="518" spans="1:47" ht="13.5" hidden="1" customHeight="1" x14ac:dyDescent="0.3">
      <c r="A518" s="246"/>
      <c r="B518" s="58" t="s">
        <v>344</v>
      </c>
      <c r="C518" s="258"/>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0"/>
      <c r="AP518" s="64"/>
      <c r="AQ518" s="64"/>
      <c r="AR518" s="64"/>
      <c r="AS518" s="65"/>
      <c r="AT518" s="135">
        <f t="shared" si="9"/>
        <v>0</v>
      </c>
      <c r="AU518" s="249"/>
    </row>
    <row r="519" spans="1:47" s="51" customFormat="1" ht="13.5" hidden="1" customHeight="1" x14ac:dyDescent="0.2">
      <c r="A519" s="244">
        <v>66</v>
      </c>
      <c r="B519" s="54" t="s">
        <v>334</v>
      </c>
      <c r="C519" s="117">
        <f>Anexo_01!$I94</f>
        <v>0</v>
      </c>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19"/>
      <c r="AP519" s="60"/>
      <c r="AQ519" s="60"/>
      <c r="AR519" s="60"/>
      <c r="AS519" s="61"/>
      <c r="AT519" s="135">
        <f t="shared" si="9"/>
        <v>0</v>
      </c>
      <c r="AU519" s="247">
        <f>SUM(AT519:AT527)</f>
        <v>0</v>
      </c>
    </row>
    <row r="520" spans="1:47" s="51" customFormat="1" ht="13.5" hidden="1" customHeight="1" x14ac:dyDescent="0.2">
      <c r="A520" s="245"/>
      <c r="B520" s="56" t="s">
        <v>335</v>
      </c>
      <c r="C520" s="112" t="str">
        <f>Anexo_01!$D94</f>
        <v/>
      </c>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c r="AN520" s="121"/>
      <c r="AO520" s="118"/>
      <c r="AP520" s="62"/>
      <c r="AQ520" s="62"/>
      <c r="AR520" s="62"/>
      <c r="AS520" s="63"/>
      <c r="AT520" s="135">
        <f t="shared" si="9"/>
        <v>0</v>
      </c>
      <c r="AU520" s="248"/>
    </row>
    <row r="521" spans="1:47" s="51" customFormat="1" ht="13.5" hidden="1" customHeight="1" x14ac:dyDescent="0.2">
      <c r="A521" s="245"/>
      <c r="B521" s="56" t="s">
        <v>341</v>
      </c>
      <c r="C521" s="112" t="str">
        <f>Anexo_01!$B94</f>
        <v/>
      </c>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c r="AN521" s="121"/>
      <c r="AO521" s="118"/>
      <c r="AP521" s="62"/>
      <c r="AQ521" s="62"/>
      <c r="AR521" s="62"/>
      <c r="AS521" s="63"/>
      <c r="AT521" s="135">
        <f t="shared" si="9"/>
        <v>0</v>
      </c>
      <c r="AU521" s="248"/>
    </row>
    <row r="522" spans="1:47" s="51" customFormat="1" ht="13.5" hidden="1" customHeight="1" x14ac:dyDescent="0.2">
      <c r="A522" s="245"/>
      <c r="B522" s="56" t="s">
        <v>336</v>
      </c>
      <c r="C522" s="112" t="str">
        <f>CONCATENATE("10",Anexo_01!$P94)</f>
        <v>10</v>
      </c>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c r="AN522" s="121"/>
      <c r="AO522" s="118"/>
      <c r="AP522" s="62"/>
      <c r="AQ522" s="62"/>
      <c r="AR522" s="62"/>
      <c r="AS522" s="63"/>
      <c r="AT522" s="135">
        <f t="shared" si="9"/>
        <v>0</v>
      </c>
      <c r="AU522" s="248"/>
    </row>
    <row r="523" spans="1:47" s="51" customFormat="1" ht="13.5" hidden="1" customHeight="1" x14ac:dyDescent="0.2">
      <c r="A523" s="245"/>
      <c r="B523" s="56" t="s">
        <v>337</v>
      </c>
      <c r="C523" s="113">
        <f>Anexo_01!$F94</f>
        <v>0</v>
      </c>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c r="AN523" s="121"/>
      <c r="AO523" s="118"/>
      <c r="AP523" s="62"/>
      <c r="AQ523" s="62"/>
      <c r="AR523" s="62"/>
      <c r="AS523" s="63"/>
      <c r="AT523" s="135">
        <f t="shared" si="9"/>
        <v>0</v>
      </c>
      <c r="AU523" s="248"/>
    </row>
    <row r="524" spans="1:47" s="51" customFormat="1" ht="13.5" hidden="1" customHeight="1" x14ac:dyDescent="0.2">
      <c r="A524" s="245"/>
      <c r="B524" s="56" t="s">
        <v>338</v>
      </c>
      <c r="C524" s="112" t="str">
        <f>Anexo_01!$Q94</f>
        <v/>
      </c>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c r="AN524" s="121"/>
      <c r="AO524" s="118"/>
      <c r="AP524" s="62"/>
      <c r="AQ524" s="62"/>
      <c r="AR524" s="62"/>
      <c r="AS524" s="63"/>
      <c r="AT524" s="135">
        <f t="shared" ref="AT524:AT587" si="10">SUM(D524:AS524)</f>
        <v>0</v>
      </c>
      <c r="AU524" s="248"/>
    </row>
    <row r="525" spans="1:47" s="51" customFormat="1" ht="13.5" hidden="1" customHeight="1" x14ac:dyDescent="0.2">
      <c r="A525" s="245"/>
      <c r="B525" s="56" t="s">
        <v>339</v>
      </c>
      <c r="C525" s="169"/>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18"/>
      <c r="AP525" s="62"/>
      <c r="AQ525" s="62"/>
      <c r="AR525" s="62"/>
      <c r="AS525" s="63"/>
      <c r="AT525" s="135">
        <f t="shared" si="10"/>
        <v>0</v>
      </c>
      <c r="AU525" s="248"/>
    </row>
    <row r="526" spans="1:47" s="51" customFormat="1" ht="13.5" hidden="1" customHeight="1" x14ac:dyDescent="0.2">
      <c r="A526" s="245"/>
      <c r="B526" s="56" t="s">
        <v>340</v>
      </c>
      <c r="C526" s="257"/>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c r="AN526" s="122"/>
      <c r="AO526" s="118"/>
      <c r="AP526" s="62"/>
      <c r="AQ526" s="62"/>
      <c r="AR526" s="62"/>
      <c r="AS526" s="63"/>
      <c r="AT526" s="135">
        <f t="shared" si="10"/>
        <v>0</v>
      </c>
      <c r="AU526" s="248"/>
    </row>
    <row r="527" spans="1:47" ht="13.5" hidden="1" customHeight="1" x14ac:dyDescent="0.3">
      <c r="A527" s="246"/>
      <c r="B527" s="58" t="s">
        <v>344</v>
      </c>
      <c r="C527" s="258"/>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c r="AN527" s="122"/>
      <c r="AO527" s="120"/>
      <c r="AP527" s="64"/>
      <c r="AQ527" s="64"/>
      <c r="AR527" s="64"/>
      <c r="AS527" s="65"/>
      <c r="AT527" s="135">
        <f t="shared" si="10"/>
        <v>0</v>
      </c>
      <c r="AU527" s="249"/>
    </row>
    <row r="528" spans="1:47" s="51" customFormat="1" ht="13.5" hidden="1" customHeight="1" x14ac:dyDescent="0.2">
      <c r="A528" s="244">
        <v>67</v>
      </c>
      <c r="B528" s="54" t="s">
        <v>334</v>
      </c>
      <c r="C528" s="117">
        <f>Anexo_01!$I95</f>
        <v>0</v>
      </c>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19"/>
      <c r="AP528" s="60"/>
      <c r="AQ528" s="60"/>
      <c r="AR528" s="60"/>
      <c r="AS528" s="61"/>
      <c r="AT528" s="135">
        <f t="shared" si="10"/>
        <v>0</v>
      </c>
      <c r="AU528" s="247">
        <f>SUM(AT528:AT536)</f>
        <v>0</v>
      </c>
    </row>
    <row r="529" spans="1:47" s="51" customFormat="1" ht="13.5" hidden="1" customHeight="1" x14ac:dyDescent="0.2">
      <c r="A529" s="245"/>
      <c r="B529" s="56" t="s">
        <v>335</v>
      </c>
      <c r="C529" s="112" t="str">
        <f>Anexo_01!$D95</f>
        <v/>
      </c>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c r="AN529" s="121"/>
      <c r="AO529" s="118"/>
      <c r="AP529" s="62"/>
      <c r="AQ529" s="62"/>
      <c r="AR529" s="62"/>
      <c r="AS529" s="63"/>
      <c r="AT529" s="135">
        <f t="shared" si="10"/>
        <v>0</v>
      </c>
      <c r="AU529" s="248"/>
    </row>
    <row r="530" spans="1:47" s="51" customFormat="1" ht="13.5" hidden="1" customHeight="1" x14ac:dyDescent="0.2">
      <c r="A530" s="245"/>
      <c r="B530" s="56" t="s">
        <v>341</v>
      </c>
      <c r="C530" s="112" t="str">
        <f>Anexo_01!$B95</f>
        <v/>
      </c>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c r="AN530" s="121"/>
      <c r="AO530" s="118"/>
      <c r="AP530" s="62"/>
      <c r="AQ530" s="62"/>
      <c r="AR530" s="62"/>
      <c r="AS530" s="63"/>
      <c r="AT530" s="135">
        <f t="shared" si="10"/>
        <v>0</v>
      </c>
      <c r="AU530" s="248"/>
    </row>
    <row r="531" spans="1:47" s="51" customFormat="1" ht="13.5" hidden="1" customHeight="1" x14ac:dyDescent="0.2">
      <c r="A531" s="245"/>
      <c r="B531" s="56" t="s">
        <v>336</v>
      </c>
      <c r="C531" s="112" t="str">
        <f>CONCATENATE("10",Anexo_01!$P95)</f>
        <v>10</v>
      </c>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c r="AN531" s="121"/>
      <c r="AO531" s="118"/>
      <c r="AP531" s="62"/>
      <c r="AQ531" s="62"/>
      <c r="AR531" s="62"/>
      <c r="AS531" s="63"/>
      <c r="AT531" s="135">
        <f t="shared" si="10"/>
        <v>0</v>
      </c>
      <c r="AU531" s="248"/>
    </row>
    <row r="532" spans="1:47" s="51" customFormat="1" ht="13.5" hidden="1" customHeight="1" x14ac:dyDescent="0.2">
      <c r="A532" s="245"/>
      <c r="B532" s="56" t="s">
        <v>337</v>
      </c>
      <c r="C532" s="113">
        <f>Anexo_01!$F95</f>
        <v>0</v>
      </c>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c r="AN532" s="121"/>
      <c r="AO532" s="118"/>
      <c r="AP532" s="62"/>
      <c r="AQ532" s="62"/>
      <c r="AR532" s="62"/>
      <c r="AS532" s="63"/>
      <c r="AT532" s="135">
        <f t="shared" si="10"/>
        <v>0</v>
      </c>
      <c r="AU532" s="248"/>
    </row>
    <row r="533" spans="1:47" s="51" customFormat="1" ht="13.5" hidden="1" customHeight="1" x14ac:dyDescent="0.2">
      <c r="A533" s="245"/>
      <c r="B533" s="56" t="s">
        <v>338</v>
      </c>
      <c r="C533" s="112" t="str">
        <f>Anexo_01!$Q95</f>
        <v/>
      </c>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c r="AN533" s="121"/>
      <c r="AO533" s="118"/>
      <c r="AP533" s="62"/>
      <c r="AQ533" s="62"/>
      <c r="AR533" s="62"/>
      <c r="AS533" s="63"/>
      <c r="AT533" s="135">
        <f t="shared" si="10"/>
        <v>0</v>
      </c>
      <c r="AU533" s="248"/>
    </row>
    <row r="534" spans="1:47" s="51" customFormat="1" ht="13.5" hidden="1" customHeight="1" x14ac:dyDescent="0.2">
      <c r="A534" s="245"/>
      <c r="B534" s="56" t="s">
        <v>339</v>
      </c>
      <c r="C534" s="169"/>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c r="AN534" s="121"/>
      <c r="AO534" s="118"/>
      <c r="AP534" s="62"/>
      <c r="AQ534" s="62"/>
      <c r="AR534" s="62"/>
      <c r="AS534" s="63"/>
      <c r="AT534" s="135">
        <f t="shared" si="10"/>
        <v>0</v>
      </c>
      <c r="AU534" s="248"/>
    </row>
    <row r="535" spans="1:47" s="51" customFormat="1" ht="13.5" hidden="1" customHeight="1" x14ac:dyDescent="0.2">
      <c r="A535" s="245"/>
      <c r="B535" s="56" t="s">
        <v>340</v>
      </c>
      <c r="C535" s="257"/>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18"/>
      <c r="AP535" s="62"/>
      <c r="AQ535" s="62"/>
      <c r="AR535" s="62"/>
      <c r="AS535" s="63"/>
      <c r="AT535" s="135">
        <f t="shared" si="10"/>
        <v>0</v>
      </c>
      <c r="AU535" s="248"/>
    </row>
    <row r="536" spans="1:47" ht="13.5" hidden="1" customHeight="1" x14ac:dyDescent="0.3">
      <c r="A536" s="246"/>
      <c r="B536" s="58" t="s">
        <v>344</v>
      </c>
      <c r="C536" s="258"/>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0"/>
      <c r="AP536" s="64"/>
      <c r="AQ536" s="64"/>
      <c r="AR536" s="64"/>
      <c r="AS536" s="65"/>
      <c r="AT536" s="135">
        <f t="shared" si="10"/>
        <v>0</v>
      </c>
      <c r="AU536" s="249"/>
    </row>
    <row r="537" spans="1:47" s="51" customFormat="1" ht="13.5" hidden="1" customHeight="1" x14ac:dyDescent="0.2">
      <c r="A537" s="244">
        <v>68</v>
      </c>
      <c r="B537" s="54" t="s">
        <v>334</v>
      </c>
      <c r="C537" s="117">
        <f>Anexo_01!$I96</f>
        <v>0</v>
      </c>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19"/>
      <c r="AP537" s="60"/>
      <c r="AQ537" s="60"/>
      <c r="AR537" s="60"/>
      <c r="AS537" s="61"/>
      <c r="AT537" s="135">
        <f t="shared" si="10"/>
        <v>0</v>
      </c>
      <c r="AU537" s="247">
        <f>SUM(AT537:AT545)</f>
        <v>0</v>
      </c>
    </row>
    <row r="538" spans="1:47" s="51" customFormat="1" ht="13.5" hidden="1" customHeight="1" x14ac:dyDescent="0.2">
      <c r="A538" s="245"/>
      <c r="B538" s="56" t="s">
        <v>335</v>
      </c>
      <c r="C538" s="112" t="str">
        <f>Anexo_01!$D96</f>
        <v/>
      </c>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c r="AN538" s="121"/>
      <c r="AO538" s="118"/>
      <c r="AP538" s="62"/>
      <c r="AQ538" s="62"/>
      <c r="AR538" s="62"/>
      <c r="AS538" s="63"/>
      <c r="AT538" s="135">
        <f t="shared" si="10"/>
        <v>0</v>
      </c>
      <c r="AU538" s="248"/>
    </row>
    <row r="539" spans="1:47" s="51" customFormat="1" ht="13.5" hidden="1" customHeight="1" x14ac:dyDescent="0.2">
      <c r="A539" s="245"/>
      <c r="B539" s="56" t="s">
        <v>341</v>
      </c>
      <c r="C539" s="112" t="str">
        <f>Anexo_01!$B96</f>
        <v/>
      </c>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c r="AN539" s="121"/>
      <c r="AO539" s="118"/>
      <c r="AP539" s="62"/>
      <c r="AQ539" s="62"/>
      <c r="AR539" s="62"/>
      <c r="AS539" s="63"/>
      <c r="AT539" s="135">
        <f t="shared" si="10"/>
        <v>0</v>
      </c>
      <c r="AU539" s="248"/>
    </row>
    <row r="540" spans="1:47" s="51" customFormat="1" ht="13.5" hidden="1" customHeight="1" x14ac:dyDescent="0.2">
      <c r="A540" s="245"/>
      <c r="B540" s="56" t="s">
        <v>336</v>
      </c>
      <c r="C540" s="112" t="str">
        <f>CONCATENATE("10",Anexo_01!$P96)</f>
        <v>10</v>
      </c>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c r="AN540" s="121"/>
      <c r="AO540" s="118"/>
      <c r="AP540" s="62"/>
      <c r="AQ540" s="62"/>
      <c r="AR540" s="62"/>
      <c r="AS540" s="63"/>
      <c r="AT540" s="135">
        <f t="shared" si="10"/>
        <v>0</v>
      </c>
      <c r="AU540" s="248"/>
    </row>
    <row r="541" spans="1:47" s="51" customFormat="1" ht="13.5" hidden="1" customHeight="1" x14ac:dyDescent="0.2">
      <c r="A541" s="245"/>
      <c r="B541" s="56" t="s">
        <v>337</v>
      </c>
      <c r="C541" s="113">
        <f>Anexo_01!$F96</f>
        <v>0</v>
      </c>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18"/>
      <c r="AP541" s="62"/>
      <c r="AQ541" s="62"/>
      <c r="AR541" s="62"/>
      <c r="AS541" s="63"/>
      <c r="AT541" s="135">
        <f t="shared" si="10"/>
        <v>0</v>
      </c>
      <c r="AU541" s="248"/>
    </row>
    <row r="542" spans="1:47" s="51" customFormat="1" ht="13.5" hidden="1" customHeight="1" x14ac:dyDescent="0.2">
      <c r="A542" s="245"/>
      <c r="B542" s="56" t="s">
        <v>338</v>
      </c>
      <c r="C542" s="112" t="str">
        <f>Anexo_01!$Q96</f>
        <v/>
      </c>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c r="AN542" s="121"/>
      <c r="AO542" s="118"/>
      <c r="AP542" s="62"/>
      <c r="AQ542" s="62"/>
      <c r="AR542" s="62"/>
      <c r="AS542" s="63"/>
      <c r="AT542" s="135">
        <f t="shared" si="10"/>
        <v>0</v>
      </c>
      <c r="AU542" s="248"/>
    </row>
    <row r="543" spans="1:47" s="51" customFormat="1" ht="13.5" hidden="1" customHeight="1" x14ac:dyDescent="0.2">
      <c r="A543" s="245"/>
      <c r="B543" s="56" t="s">
        <v>339</v>
      </c>
      <c r="C543" s="169"/>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c r="AN543" s="121"/>
      <c r="AO543" s="118"/>
      <c r="AP543" s="62"/>
      <c r="AQ543" s="62"/>
      <c r="AR543" s="62"/>
      <c r="AS543" s="63"/>
      <c r="AT543" s="135">
        <f t="shared" si="10"/>
        <v>0</v>
      </c>
      <c r="AU543" s="248"/>
    </row>
    <row r="544" spans="1:47" s="51" customFormat="1" ht="13.5" hidden="1" customHeight="1" x14ac:dyDescent="0.2">
      <c r="A544" s="245"/>
      <c r="B544" s="56" t="s">
        <v>340</v>
      </c>
      <c r="C544" s="257"/>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c r="AN544" s="122"/>
      <c r="AO544" s="118"/>
      <c r="AP544" s="62"/>
      <c r="AQ544" s="62"/>
      <c r="AR544" s="62"/>
      <c r="AS544" s="63"/>
      <c r="AT544" s="135">
        <f t="shared" si="10"/>
        <v>0</v>
      </c>
      <c r="AU544" s="248"/>
    </row>
    <row r="545" spans="1:47" ht="13.5" hidden="1" customHeight="1" x14ac:dyDescent="0.3">
      <c r="A545" s="246"/>
      <c r="B545" s="58" t="s">
        <v>344</v>
      </c>
      <c r="C545" s="258"/>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c r="AN545" s="122"/>
      <c r="AO545" s="120"/>
      <c r="AP545" s="64"/>
      <c r="AQ545" s="64"/>
      <c r="AR545" s="64"/>
      <c r="AS545" s="65"/>
      <c r="AT545" s="135">
        <f t="shared" si="10"/>
        <v>0</v>
      </c>
      <c r="AU545" s="249"/>
    </row>
    <row r="546" spans="1:47" s="51" customFormat="1" ht="13.5" hidden="1" customHeight="1" x14ac:dyDescent="0.2">
      <c r="A546" s="244">
        <v>69</v>
      </c>
      <c r="B546" s="54" t="s">
        <v>334</v>
      </c>
      <c r="C546" s="117">
        <f>Anexo_01!$I97</f>
        <v>0</v>
      </c>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19"/>
      <c r="AP546" s="60"/>
      <c r="AQ546" s="60"/>
      <c r="AR546" s="60"/>
      <c r="AS546" s="61"/>
      <c r="AT546" s="135">
        <f t="shared" si="10"/>
        <v>0</v>
      </c>
      <c r="AU546" s="247">
        <f>SUM(AT546:AT554)</f>
        <v>0</v>
      </c>
    </row>
    <row r="547" spans="1:47" s="51" customFormat="1" ht="13.5" hidden="1" customHeight="1" x14ac:dyDescent="0.2">
      <c r="A547" s="245"/>
      <c r="B547" s="56" t="s">
        <v>335</v>
      </c>
      <c r="C547" s="112" t="str">
        <f>Anexo_01!$D97</f>
        <v/>
      </c>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c r="AN547" s="121"/>
      <c r="AO547" s="118"/>
      <c r="AP547" s="62"/>
      <c r="AQ547" s="62"/>
      <c r="AR547" s="62"/>
      <c r="AS547" s="63"/>
      <c r="AT547" s="135">
        <f t="shared" si="10"/>
        <v>0</v>
      </c>
      <c r="AU547" s="248"/>
    </row>
    <row r="548" spans="1:47" s="51" customFormat="1" ht="13.5" hidden="1" customHeight="1" x14ac:dyDescent="0.2">
      <c r="A548" s="245"/>
      <c r="B548" s="56" t="s">
        <v>341</v>
      </c>
      <c r="C548" s="112" t="str">
        <f>Anexo_01!$B97</f>
        <v/>
      </c>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c r="AN548" s="121"/>
      <c r="AO548" s="118"/>
      <c r="AP548" s="62"/>
      <c r="AQ548" s="62"/>
      <c r="AR548" s="62"/>
      <c r="AS548" s="63"/>
      <c r="AT548" s="135">
        <f t="shared" si="10"/>
        <v>0</v>
      </c>
      <c r="AU548" s="248"/>
    </row>
    <row r="549" spans="1:47" s="51" customFormat="1" ht="13.5" hidden="1" customHeight="1" x14ac:dyDescent="0.2">
      <c r="A549" s="245"/>
      <c r="B549" s="56" t="s">
        <v>336</v>
      </c>
      <c r="C549" s="112" t="str">
        <f>CONCATENATE("10",Anexo_01!$P97)</f>
        <v>10</v>
      </c>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c r="AN549" s="121"/>
      <c r="AO549" s="118"/>
      <c r="AP549" s="62"/>
      <c r="AQ549" s="62"/>
      <c r="AR549" s="62"/>
      <c r="AS549" s="63"/>
      <c r="AT549" s="135">
        <f t="shared" si="10"/>
        <v>0</v>
      </c>
      <c r="AU549" s="248"/>
    </row>
    <row r="550" spans="1:47" s="51" customFormat="1" ht="13.5" hidden="1" customHeight="1" x14ac:dyDescent="0.2">
      <c r="A550" s="245"/>
      <c r="B550" s="56" t="s">
        <v>337</v>
      </c>
      <c r="C550" s="113">
        <f>Anexo_01!$F97</f>
        <v>0</v>
      </c>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c r="AN550" s="121"/>
      <c r="AO550" s="118"/>
      <c r="AP550" s="62"/>
      <c r="AQ550" s="62"/>
      <c r="AR550" s="62"/>
      <c r="AS550" s="63"/>
      <c r="AT550" s="135">
        <f t="shared" si="10"/>
        <v>0</v>
      </c>
      <c r="AU550" s="248"/>
    </row>
    <row r="551" spans="1:47" s="51" customFormat="1" ht="13.5" hidden="1" customHeight="1" x14ac:dyDescent="0.2">
      <c r="A551" s="245"/>
      <c r="B551" s="56" t="s">
        <v>338</v>
      </c>
      <c r="C551" s="112" t="str">
        <f>Anexo_01!$Q97</f>
        <v/>
      </c>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c r="AN551" s="121"/>
      <c r="AO551" s="118"/>
      <c r="AP551" s="62"/>
      <c r="AQ551" s="62"/>
      <c r="AR551" s="62"/>
      <c r="AS551" s="63"/>
      <c r="AT551" s="135">
        <f t="shared" si="10"/>
        <v>0</v>
      </c>
      <c r="AU551" s="248"/>
    </row>
    <row r="552" spans="1:47" s="51" customFormat="1" ht="13.5" hidden="1" customHeight="1" x14ac:dyDescent="0.2">
      <c r="A552" s="245"/>
      <c r="B552" s="56" t="s">
        <v>339</v>
      </c>
      <c r="C552" s="169"/>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c r="AN552" s="121"/>
      <c r="AO552" s="118"/>
      <c r="AP552" s="62"/>
      <c r="AQ552" s="62"/>
      <c r="AR552" s="62"/>
      <c r="AS552" s="63"/>
      <c r="AT552" s="135">
        <f t="shared" si="10"/>
        <v>0</v>
      </c>
      <c r="AU552" s="248"/>
    </row>
    <row r="553" spans="1:47" s="51" customFormat="1" ht="13.5" hidden="1" customHeight="1" x14ac:dyDescent="0.2">
      <c r="A553" s="245"/>
      <c r="B553" s="56" t="s">
        <v>340</v>
      </c>
      <c r="C553" s="257"/>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c r="AN553" s="122"/>
      <c r="AO553" s="118"/>
      <c r="AP553" s="62"/>
      <c r="AQ553" s="62"/>
      <c r="AR553" s="62"/>
      <c r="AS553" s="63"/>
      <c r="AT553" s="135">
        <f t="shared" si="10"/>
        <v>0</v>
      </c>
      <c r="AU553" s="248"/>
    </row>
    <row r="554" spans="1:47" ht="13.5" hidden="1" customHeight="1" x14ac:dyDescent="0.3">
      <c r="A554" s="246"/>
      <c r="B554" s="58" t="s">
        <v>344</v>
      </c>
      <c r="C554" s="258"/>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c r="AN554" s="122"/>
      <c r="AO554" s="120"/>
      <c r="AP554" s="64"/>
      <c r="AQ554" s="64"/>
      <c r="AR554" s="64"/>
      <c r="AS554" s="65"/>
      <c r="AT554" s="135">
        <f t="shared" si="10"/>
        <v>0</v>
      </c>
      <c r="AU554" s="249"/>
    </row>
    <row r="555" spans="1:47" s="51" customFormat="1" ht="13.5" hidden="1" customHeight="1" x14ac:dyDescent="0.2">
      <c r="A555" s="244">
        <v>70</v>
      </c>
      <c r="B555" s="54" t="s">
        <v>334</v>
      </c>
      <c r="C555" s="117">
        <f>Anexo_01!$I98</f>
        <v>0</v>
      </c>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19"/>
      <c r="AP555" s="60"/>
      <c r="AQ555" s="60"/>
      <c r="AR555" s="60"/>
      <c r="AS555" s="61"/>
      <c r="AT555" s="135">
        <f t="shared" si="10"/>
        <v>0</v>
      </c>
      <c r="AU555" s="247">
        <f>SUM(AT555:AT563)</f>
        <v>0</v>
      </c>
    </row>
    <row r="556" spans="1:47" s="51" customFormat="1" ht="13.5" hidden="1" customHeight="1" x14ac:dyDescent="0.2">
      <c r="A556" s="245"/>
      <c r="B556" s="56" t="s">
        <v>335</v>
      </c>
      <c r="C556" s="112" t="str">
        <f>Anexo_01!$D98</f>
        <v/>
      </c>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c r="AN556" s="121"/>
      <c r="AO556" s="118"/>
      <c r="AP556" s="62"/>
      <c r="AQ556" s="62"/>
      <c r="AR556" s="62"/>
      <c r="AS556" s="63"/>
      <c r="AT556" s="135">
        <f t="shared" si="10"/>
        <v>0</v>
      </c>
      <c r="AU556" s="248"/>
    </row>
    <row r="557" spans="1:47" s="51" customFormat="1" ht="13.5" hidden="1" customHeight="1" x14ac:dyDescent="0.2">
      <c r="A557" s="245"/>
      <c r="B557" s="56" t="s">
        <v>341</v>
      </c>
      <c r="C557" s="112" t="str">
        <f>Anexo_01!$B98</f>
        <v/>
      </c>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c r="AN557" s="121"/>
      <c r="AO557" s="118"/>
      <c r="AP557" s="62"/>
      <c r="AQ557" s="62"/>
      <c r="AR557" s="62"/>
      <c r="AS557" s="63"/>
      <c r="AT557" s="135">
        <f t="shared" si="10"/>
        <v>0</v>
      </c>
      <c r="AU557" s="248"/>
    </row>
    <row r="558" spans="1:47" s="51" customFormat="1" ht="13.5" hidden="1" customHeight="1" x14ac:dyDescent="0.2">
      <c r="A558" s="245"/>
      <c r="B558" s="56" t="s">
        <v>336</v>
      </c>
      <c r="C558" s="112" t="str">
        <f>CONCATENATE("10",Anexo_01!$P98)</f>
        <v>10</v>
      </c>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c r="AN558" s="121"/>
      <c r="AO558" s="118"/>
      <c r="AP558" s="62"/>
      <c r="AQ558" s="62"/>
      <c r="AR558" s="62"/>
      <c r="AS558" s="63"/>
      <c r="AT558" s="135">
        <f t="shared" si="10"/>
        <v>0</v>
      </c>
      <c r="AU558" s="248"/>
    </row>
    <row r="559" spans="1:47" s="51" customFormat="1" ht="13.5" hidden="1" customHeight="1" x14ac:dyDescent="0.2">
      <c r="A559" s="245"/>
      <c r="B559" s="56" t="s">
        <v>337</v>
      </c>
      <c r="C559" s="113">
        <f>Anexo_01!$F98</f>
        <v>0</v>
      </c>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c r="AN559" s="121"/>
      <c r="AO559" s="118"/>
      <c r="AP559" s="62"/>
      <c r="AQ559" s="62"/>
      <c r="AR559" s="62"/>
      <c r="AS559" s="63"/>
      <c r="AT559" s="135">
        <f t="shared" si="10"/>
        <v>0</v>
      </c>
      <c r="AU559" s="248"/>
    </row>
    <row r="560" spans="1:47" s="51" customFormat="1" ht="13.5" hidden="1" customHeight="1" x14ac:dyDescent="0.2">
      <c r="A560" s="245"/>
      <c r="B560" s="56" t="s">
        <v>338</v>
      </c>
      <c r="C560" s="112" t="str">
        <f>Anexo_01!$Q98</f>
        <v/>
      </c>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c r="AN560" s="121"/>
      <c r="AO560" s="118"/>
      <c r="AP560" s="62"/>
      <c r="AQ560" s="62"/>
      <c r="AR560" s="62"/>
      <c r="AS560" s="63"/>
      <c r="AT560" s="135">
        <f t="shared" si="10"/>
        <v>0</v>
      </c>
      <c r="AU560" s="248"/>
    </row>
    <row r="561" spans="1:47" s="51" customFormat="1" ht="13.5" hidden="1" customHeight="1" x14ac:dyDescent="0.2">
      <c r="A561" s="245"/>
      <c r="B561" s="56" t="s">
        <v>339</v>
      </c>
      <c r="C561" s="169"/>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c r="AN561" s="121"/>
      <c r="AO561" s="118"/>
      <c r="AP561" s="62"/>
      <c r="AQ561" s="62"/>
      <c r="AR561" s="62"/>
      <c r="AS561" s="63"/>
      <c r="AT561" s="135">
        <f t="shared" si="10"/>
        <v>0</v>
      </c>
      <c r="AU561" s="248"/>
    </row>
    <row r="562" spans="1:47" s="51" customFormat="1" ht="13.5" hidden="1" customHeight="1" x14ac:dyDescent="0.2">
      <c r="A562" s="245"/>
      <c r="B562" s="56" t="s">
        <v>340</v>
      </c>
      <c r="C562" s="257"/>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c r="AN562" s="122"/>
      <c r="AO562" s="118"/>
      <c r="AP562" s="62"/>
      <c r="AQ562" s="62"/>
      <c r="AR562" s="62"/>
      <c r="AS562" s="63"/>
      <c r="AT562" s="135">
        <f t="shared" si="10"/>
        <v>0</v>
      </c>
      <c r="AU562" s="248"/>
    </row>
    <row r="563" spans="1:47" ht="13.5" hidden="1" customHeight="1" x14ac:dyDescent="0.3">
      <c r="A563" s="246"/>
      <c r="B563" s="58" t="s">
        <v>344</v>
      </c>
      <c r="C563" s="258"/>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c r="AN563" s="122"/>
      <c r="AO563" s="120"/>
      <c r="AP563" s="64"/>
      <c r="AQ563" s="64"/>
      <c r="AR563" s="64"/>
      <c r="AS563" s="65"/>
      <c r="AT563" s="135">
        <f t="shared" si="10"/>
        <v>0</v>
      </c>
      <c r="AU563" s="249"/>
    </row>
    <row r="564" spans="1:47" s="51" customFormat="1" ht="13.5" hidden="1" customHeight="1" x14ac:dyDescent="0.2">
      <c r="A564" s="244">
        <v>71</v>
      </c>
      <c r="B564" s="54" t="s">
        <v>334</v>
      </c>
      <c r="C564" s="117">
        <f>Anexo_01!$I99</f>
        <v>0</v>
      </c>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19"/>
      <c r="AP564" s="60"/>
      <c r="AQ564" s="60"/>
      <c r="AR564" s="60"/>
      <c r="AS564" s="61"/>
      <c r="AT564" s="135">
        <f t="shared" si="10"/>
        <v>0</v>
      </c>
      <c r="AU564" s="247">
        <f>SUM(AT564:AT572)</f>
        <v>0</v>
      </c>
    </row>
    <row r="565" spans="1:47" s="51" customFormat="1" ht="13.5" hidden="1" customHeight="1" x14ac:dyDescent="0.2">
      <c r="A565" s="245"/>
      <c r="B565" s="56" t="s">
        <v>335</v>
      </c>
      <c r="C565" s="112" t="str">
        <f>Anexo_01!$D99</f>
        <v/>
      </c>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c r="AN565" s="121"/>
      <c r="AO565" s="118"/>
      <c r="AP565" s="62"/>
      <c r="AQ565" s="62"/>
      <c r="AR565" s="62"/>
      <c r="AS565" s="63"/>
      <c r="AT565" s="135">
        <f t="shared" si="10"/>
        <v>0</v>
      </c>
      <c r="AU565" s="248"/>
    </row>
    <row r="566" spans="1:47" s="51" customFormat="1" ht="13.5" hidden="1" customHeight="1" x14ac:dyDescent="0.2">
      <c r="A566" s="245"/>
      <c r="B566" s="56" t="s">
        <v>341</v>
      </c>
      <c r="C566" s="112" t="str">
        <f>Anexo_01!$B99</f>
        <v/>
      </c>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c r="AN566" s="121"/>
      <c r="AO566" s="118"/>
      <c r="AP566" s="62"/>
      <c r="AQ566" s="62"/>
      <c r="AR566" s="62"/>
      <c r="AS566" s="63"/>
      <c r="AT566" s="135">
        <f t="shared" si="10"/>
        <v>0</v>
      </c>
      <c r="AU566" s="248"/>
    </row>
    <row r="567" spans="1:47" s="51" customFormat="1" ht="13.5" hidden="1" customHeight="1" x14ac:dyDescent="0.2">
      <c r="A567" s="245"/>
      <c r="B567" s="56" t="s">
        <v>336</v>
      </c>
      <c r="C567" s="112" t="str">
        <f>CONCATENATE("10",Anexo_01!$P99)</f>
        <v>10</v>
      </c>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c r="AN567" s="121"/>
      <c r="AO567" s="118"/>
      <c r="AP567" s="62"/>
      <c r="AQ567" s="62"/>
      <c r="AR567" s="62"/>
      <c r="AS567" s="63"/>
      <c r="AT567" s="135">
        <f t="shared" si="10"/>
        <v>0</v>
      </c>
      <c r="AU567" s="248"/>
    </row>
    <row r="568" spans="1:47" s="51" customFormat="1" ht="13.5" hidden="1" customHeight="1" x14ac:dyDescent="0.2">
      <c r="A568" s="245"/>
      <c r="B568" s="56" t="s">
        <v>337</v>
      </c>
      <c r="C568" s="113">
        <f>Anexo_01!$F99</f>
        <v>0</v>
      </c>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c r="AN568" s="121"/>
      <c r="AO568" s="118"/>
      <c r="AP568" s="62"/>
      <c r="AQ568" s="62"/>
      <c r="AR568" s="62"/>
      <c r="AS568" s="63"/>
      <c r="AT568" s="135">
        <f t="shared" si="10"/>
        <v>0</v>
      </c>
      <c r="AU568" s="248"/>
    </row>
    <row r="569" spans="1:47" s="51" customFormat="1" ht="13.5" hidden="1" customHeight="1" x14ac:dyDescent="0.2">
      <c r="A569" s="245"/>
      <c r="B569" s="56" t="s">
        <v>338</v>
      </c>
      <c r="C569" s="112" t="str">
        <f>Anexo_01!$Q99</f>
        <v/>
      </c>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c r="AN569" s="121"/>
      <c r="AO569" s="118"/>
      <c r="AP569" s="62"/>
      <c r="AQ569" s="62"/>
      <c r="AR569" s="62"/>
      <c r="AS569" s="63"/>
      <c r="AT569" s="135">
        <f t="shared" si="10"/>
        <v>0</v>
      </c>
      <c r="AU569" s="248"/>
    </row>
    <row r="570" spans="1:47" s="51" customFormat="1" ht="13.5" hidden="1" customHeight="1" x14ac:dyDescent="0.2">
      <c r="A570" s="245"/>
      <c r="B570" s="56" t="s">
        <v>339</v>
      </c>
      <c r="C570" s="169"/>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c r="AN570" s="121"/>
      <c r="AO570" s="118"/>
      <c r="AP570" s="62"/>
      <c r="AQ570" s="62"/>
      <c r="AR570" s="62"/>
      <c r="AS570" s="63"/>
      <c r="AT570" s="135">
        <f t="shared" si="10"/>
        <v>0</v>
      </c>
      <c r="AU570" s="248"/>
    </row>
    <row r="571" spans="1:47" s="51" customFormat="1" ht="13.5" hidden="1" customHeight="1" x14ac:dyDescent="0.2">
      <c r="A571" s="245"/>
      <c r="B571" s="56" t="s">
        <v>340</v>
      </c>
      <c r="C571" s="257"/>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18"/>
      <c r="AP571" s="62"/>
      <c r="AQ571" s="62"/>
      <c r="AR571" s="62"/>
      <c r="AS571" s="63"/>
      <c r="AT571" s="135">
        <f t="shared" si="10"/>
        <v>0</v>
      </c>
      <c r="AU571" s="248"/>
    </row>
    <row r="572" spans="1:47" ht="13.5" hidden="1" customHeight="1" x14ac:dyDescent="0.3">
      <c r="A572" s="246"/>
      <c r="B572" s="58" t="s">
        <v>344</v>
      </c>
      <c r="C572" s="258"/>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0"/>
      <c r="AP572" s="64"/>
      <c r="AQ572" s="64"/>
      <c r="AR572" s="64"/>
      <c r="AS572" s="65"/>
      <c r="AT572" s="135">
        <f t="shared" si="10"/>
        <v>0</v>
      </c>
      <c r="AU572" s="249"/>
    </row>
    <row r="573" spans="1:47" s="51" customFormat="1" ht="13.5" hidden="1" customHeight="1" x14ac:dyDescent="0.2">
      <c r="A573" s="244">
        <v>72</v>
      </c>
      <c r="B573" s="54" t="s">
        <v>334</v>
      </c>
      <c r="C573" s="117">
        <f>Anexo_01!$I100</f>
        <v>0</v>
      </c>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19"/>
      <c r="AP573" s="60"/>
      <c r="AQ573" s="60"/>
      <c r="AR573" s="60"/>
      <c r="AS573" s="61"/>
      <c r="AT573" s="135">
        <f t="shared" si="10"/>
        <v>0</v>
      </c>
      <c r="AU573" s="247">
        <f>SUM(AT573:AT581)</f>
        <v>0</v>
      </c>
    </row>
    <row r="574" spans="1:47" s="51" customFormat="1" ht="13.5" hidden="1" customHeight="1" x14ac:dyDescent="0.2">
      <c r="A574" s="245"/>
      <c r="B574" s="56" t="s">
        <v>335</v>
      </c>
      <c r="C574" s="112" t="str">
        <f>Anexo_01!$D100</f>
        <v/>
      </c>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c r="AN574" s="121"/>
      <c r="AO574" s="118"/>
      <c r="AP574" s="62"/>
      <c r="AQ574" s="62"/>
      <c r="AR574" s="62"/>
      <c r="AS574" s="63"/>
      <c r="AT574" s="135">
        <f t="shared" si="10"/>
        <v>0</v>
      </c>
      <c r="AU574" s="248"/>
    </row>
    <row r="575" spans="1:47" s="51" customFormat="1" ht="13.5" hidden="1" customHeight="1" x14ac:dyDescent="0.2">
      <c r="A575" s="245"/>
      <c r="B575" s="56" t="s">
        <v>341</v>
      </c>
      <c r="C575" s="112" t="str">
        <f>Anexo_01!$B100</f>
        <v/>
      </c>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c r="AN575" s="121"/>
      <c r="AO575" s="118"/>
      <c r="AP575" s="62"/>
      <c r="AQ575" s="62"/>
      <c r="AR575" s="62"/>
      <c r="AS575" s="63"/>
      <c r="AT575" s="135">
        <f t="shared" si="10"/>
        <v>0</v>
      </c>
      <c r="AU575" s="248"/>
    </row>
    <row r="576" spans="1:47" s="51" customFormat="1" ht="13.5" hidden="1" customHeight="1" x14ac:dyDescent="0.2">
      <c r="A576" s="245"/>
      <c r="B576" s="56" t="s">
        <v>336</v>
      </c>
      <c r="C576" s="112" t="str">
        <f>CONCATENATE("10",Anexo_01!$P100)</f>
        <v>10</v>
      </c>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c r="AN576" s="121"/>
      <c r="AO576" s="118"/>
      <c r="AP576" s="62"/>
      <c r="AQ576" s="62"/>
      <c r="AR576" s="62"/>
      <c r="AS576" s="63"/>
      <c r="AT576" s="135">
        <f t="shared" si="10"/>
        <v>0</v>
      </c>
      <c r="AU576" s="248"/>
    </row>
    <row r="577" spans="1:47" s="51" customFormat="1" ht="13.5" hidden="1" customHeight="1" x14ac:dyDescent="0.2">
      <c r="A577" s="245"/>
      <c r="B577" s="56" t="s">
        <v>337</v>
      </c>
      <c r="C577" s="113">
        <f>Anexo_01!$F100</f>
        <v>0</v>
      </c>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c r="AN577" s="121"/>
      <c r="AO577" s="118"/>
      <c r="AP577" s="62"/>
      <c r="AQ577" s="62"/>
      <c r="AR577" s="62"/>
      <c r="AS577" s="63"/>
      <c r="AT577" s="135">
        <f t="shared" si="10"/>
        <v>0</v>
      </c>
      <c r="AU577" s="248"/>
    </row>
    <row r="578" spans="1:47" s="51" customFormat="1" ht="13.5" hidden="1" customHeight="1" x14ac:dyDescent="0.2">
      <c r="A578" s="245"/>
      <c r="B578" s="56" t="s">
        <v>338</v>
      </c>
      <c r="C578" s="112" t="str">
        <f>Anexo_01!$Q100</f>
        <v/>
      </c>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c r="AN578" s="121"/>
      <c r="AO578" s="118"/>
      <c r="AP578" s="62"/>
      <c r="AQ578" s="62"/>
      <c r="AR578" s="62"/>
      <c r="AS578" s="63"/>
      <c r="AT578" s="135">
        <f t="shared" si="10"/>
        <v>0</v>
      </c>
      <c r="AU578" s="248"/>
    </row>
    <row r="579" spans="1:47" s="51" customFormat="1" ht="13.5" hidden="1" customHeight="1" x14ac:dyDescent="0.2">
      <c r="A579" s="245"/>
      <c r="B579" s="56" t="s">
        <v>339</v>
      </c>
      <c r="C579" s="169"/>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c r="AN579" s="121"/>
      <c r="AO579" s="118"/>
      <c r="AP579" s="62"/>
      <c r="AQ579" s="62"/>
      <c r="AR579" s="62"/>
      <c r="AS579" s="63"/>
      <c r="AT579" s="135">
        <f t="shared" si="10"/>
        <v>0</v>
      </c>
      <c r="AU579" s="248"/>
    </row>
    <row r="580" spans="1:47" s="51" customFormat="1" ht="13.5" hidden="1" customHeight="1" x14ac:dyDescent="0.2">
      <c r="A580" s="245"/>
      <c r="B580" s="56" t="s">
        <v>340</v>
      </c>
      <c r="C580" s="257"/>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c r="AN580" s="122"/>
      <c r="AO580" s="118"/>
      <c r="AP580" s="62"/>
      <c r="AQ580" s="62"/>
      <c r="AR580" s="62"/>
      <c r="AS580" s="63"/>
      <c r="AT580" s="135">
        <f t="shared" si="10"/>
        <v>0</v>
      </c>
      <c r="AU580" s="248"/>
    </row>
    <row r="581" spans="1:47" ht="13.5" hidden="1" customHeight="1" x14ac:dyDescent="0.3">
      <c r="A581" s="246"/>
      <c r="B581" s="58" t="s">
        <v>344</v>
      </c>
      <c r="C581" s="258"/>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c r="AN581" s="122"/>
      <c r="AO581" s="120"/>
      <c r="AP581" s="64"/>
      <c r="AQ581" s="64"/>
      <c r="AR581" s="64"/>
      <c r="AS581" s="65"/>
      <c r="AT581" s="135">
        <f t="shared" si="10"/>
        <v>0</v>
      </c>
      <c r="AU581" s="249"/>
    </row>
    <row r="582" spans="1:47" s="51" customFormat="1" ht="13.5" hidden="1" customHeight="1" x14ac:dyDescent="0.2">
      <c r="A582" s="244">
        <v>73</v>
      </c>
      <c r="B582" s="54" t="s">
        <v>334</v>
      </c>
      <c r="C582" s="117">
        <f>Anexo_01!$I101</f>
        <v>0</v>
      </c>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19"/>
      <c r="AP582" s="60"/>
      <c r="AQ582" s="60"/>
      <c r="AR582" s="60"/>
      <c r="AS582" s="61"/>
      <c r="AT582" s="135">
        <f t="shared" si="10"/>
        <v>0</v>
      </c>
      <c r="AU582" s="247">
        <f>SUM(AT582:AT590)</f>
        <v>0</v>
      </c>
    </row>
    <row r="583" spans="1:47" s="51" customFormat="1" ht="13.5" hidden="1" customHeight="1" x14ac:dyDescent="0.2">
      <c r="A583" s="245"/>
      <c r="B583" s="56" t="s">
        <v>335</v>
      </c>
      <c r="C583" s="112" t="str">
        <f>Anexo_01!$D101</f>
        <v/>
      </c>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c r="AN583" s="121"/>
      <c r="AO583" s="118"/>
      <c r="AP583" s="62"/>
      <c r="AQ583" s="62"/>
      <c r="AR583" s="62"/>
      <c r="AS583" s="63"/>
      <c r="AT583" s="135">
        <f t="shared" si="10"/>
        <v>0</v>
      </c>
      <c r="AU583" s="248"/>
    </row>
    <row r="584" spans="1:47" s="51" customFormat="1" ht="13.5" hidden="1" customHeight="1" x14ac:dyDescent="0.2">
      <c r="A584" s="245"/>
      <c r="B584" s="56" t="s">
        <v>341</v>
      </c>
      <c r="C584" s="112" t="str">
        <f>Anexo_01!$B101</f>
        <v/>
      </c>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c r="AN584" s="121"/>
      <c r="AO584" s="118"/>
      <c r="AP584" s="62"/>
      <c r="AQ584" s="62"/>
      <c r="AR584" s="62"/>
      <c r="AS584" s="63"/>
      <c r="AT584" s="135">
        <f t="shared" si="10"/>
        <v>0</v>
      </c>
      <c r="AU584" s="248"/>
    </row>
    <row r="585" spans="1:47" s="51" customFormat="1" ht="13.5" hidden="1" customHeight="1" x14ac:dyDescent="0.2">
      <c r="A585" s="245"/>
      <c r="B585" s="56" t="s">
        <v>336</v>
      </c>
      <c r="C585" s="112" t="str">
        <f>CONCATENATE("10",Anexo_01!$P101)</f>
        <v>10</v>
      </c>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c r="AN585" s="121"/>
      <c r="AO585" s="118"/>
      <c r="AP585" s="62"/>
      <c r="AQ585" s="62"/>
      <c r="AR585" s="62"/>
      <c r="AS585" s="63"/>
      <c r="AT585" s="135">
        <f t="shared" si="10"/>
        <v>0</v>
      </c>
      <c r="AU585" s="248"/>
    </row>
    <row r="586" spans="1:47" s="51" customFormat="1" ht="13.5" hidden="1" customHeight="1" x14ac:dyDescent="0.2">
      <c r="A586" s="245"/>
      <c r="B586" s="56" t="s">
        <v>337</v>
      </c>
      <c r="C586" s="113">
        <f>Anexo_01!$F101</f>
        <v>0</v>
      </c>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c r="AN586" s="121"/>
      <c r="AO586" s="118"/>
      <c r="AP586" s="62"/>
      <c r="AQ586" s="62"/>
      <c r="AR586" s="62"/>
      <c r="AS586" s="63"/>
      <c r="AT586" s="135">
        <f t="shared" si="10"/>
        <v>0</v>
      </c>
      <c r="AU586" s="248"/>
    </row>
    <row r="587" spans="1:47" s="51" customFormat="1" ht="13.5" hidden="1" customHeight="1" x14ac:dyDescent="0.2">
      <c r="A587" s="245"/>
      <c r="B587" s="56" t="s">
        <v>338</v>
      </c>
      <c r="C587" s="112" t="str">
        <f>Anexo_01!$Q101</f>
        <v/>
      </c>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c r="AN587" s="121"/>
      <c r="AO587" s="118"/>
      <c r="AP587" s="62"/>
      <c r="AQ587" s="62"/>
      <c r="AR587" s="62"/>
      <c r="AS587" s="63"/>
      <c r="AT587" s="135">
        <f t="shared" si="10"/>
        <v>0</v>
      </c>
      <c r="AU587" s="248"/>
    </row>
    <row r="588" spans="1:47" s="51" customFormat="1" ht="13.5" hidden="1" customHeight="1" x14ac:dyDescent="0.2">
      <c r="A588" s="245"/>
      <c r="B588" s="56" t="s">
        <v>339</v>
      </c>
      <c r="C588" s="169"/>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c r="AN588" s="121"/>
      <c r="AO588" s="118"/>
      <c r="AP588" s="62"/>
      <c r="AQ588" s="62"/>
      <c r="AR588" s="62"/>
      <c r="AS588" s="63"/>
      <c r="AT588" s="135">
        <f t="shared" ref="AT588:AT651" si="11">SUM(D588:AS588)</f>
        <v>0</v>
      </c>
      <c r="AU588" s="248"/>
    </row>
    <row r="589" spans="1:47" s="51" customFormat="1" ht="13.5" hidden="1" customHeight="1" x14ac:dyDescent="0.2">
      <c r="A589" s="245"/>
      <c r="B589" s="56" t="s">
        <v>340</v>
      </c>
      <c r="C589" s="257"/>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18"/>
      <c r="AP589" s="62"/>
      <c r="AQ589" s="62"/>
      <c r="AR589" s="62"/>
      <c r="AS589" s="63"/>
      <c r="AT589" s="135">
        <f t="shared" si="11"/>
        <v>0</v>
      </c>
      <c r="AU589" s="248"/>
    </row>
    <row r="590" spans="1:47" ht="13.5" hidden="1" customHeight="1" x14ac:dyDescent="0.3">
      <c r="A590" s="246"/>
      <c r="B590" s="58" t="s">
        <v>344</v>
      </c>
      <c r="C590" s="258"/>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0"/>
      <c r="AP590" s="64"/>
      <c r="AQ590" s="64"/>
      <c r="AR590" s="64"/>
      <c r="AS590" s="65"/>
      <c r="AT590" s="135">
        <f t="shared" si="11"/>
        <v>0</v>
      </c>
      <c r="AU590" s="249"/>
    </row>
    <row r="591" spans="1:47" s="51" customFormat="1" ht="13.5" hidden="1" customHeight="1" x14ac:dyDescent="0.2">
      <c r="A591" s="244">
        <v>74</v>
      </c>
      <c r="B591" s="54" t="s">
        <v>334</v>
      </c>
      <c r="C591" s="117">
        <f>Anexo_01!$I102</f>
        <v>0</v>
      </c>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19"/>
      <c r="AP591" s="60"/>
      <c r="AQ591" s="60"/>
      <c r="AR591" s="60"/>
      <c r="AS591" s="61"/>
      <c r="AT591" s="135">
        <f t="shared" si="11"/>
        <v>0</v>
      </c>
      <c r="AU591" s="247">
        <f>SUM(AT591:AT599)</f>
        <v>0</v>
      </c>
    </row>
    <row r="592" spans="1:47" s="51" customFormat="1" ht="13.5" hidden="1" customHeight="1" x14ac:dyDescent="0.2">
      <c r="A592" s="245"/>
      <c r="B592" s="56" t="s">
        <v>335</v>
      </c>
      <c r="C592" s="112" t="str">
        <f>Anexo_01!$D102</f>
        <v/>
      </c>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c r="AN592" s="121"/>
      <c r="AO592" s="118"/>
      <c r="AP592" s="62"/>
      <c r="AQ592" s="62"/>
      <c r="AR592" s="62"/>
      <c r="AS592" s="63"/>
      <c r="AT592" s="135">
        <f t="shared" si="11"/>
        <v>0</v>
      </c>
      <c r="AU592" s="248"/>
    </row>
    <row r="593" spans="1:47" s="51" customFormat="1" ht="13.5" hidden="1" customHeight="1" x14ac:dyDescent="0.2">
      <c r="A593" s="245"/>
      <c r="B593" s="56" t="s">
        <v>341</v>
      </c>
      <c r="C593" s="112" t="str">
        <f>Anexo_01!$B102</f>
        <v/>
      </c>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c r="AN593" s="121"/>
      <c r="AO593" s="118"/>
      <c r="AP593" s="62"/>
      <c r="AQ593" s="62"/>
      <c r="AR593" s="62"/>
      <c r="AS593" s="63"/>
      <c r="AT593" s="135">
        <f t="shared" si="11"/>
        <v>0</v>
      </c>
      <c r="AU593" s="248"/>
    </row>
    <row r="594" spans="1:47" s="51" customFormat="1" ht="13.5" hidden="1" customHeight="1" x14ac:dyDescent="0.2">
      <c r="A594" s="245"/>
      <c r="B594" s="56" t="s">
        <v>336</v>
      </c>
      <c r="C594" s="112" t="str">
        <f>CONCATENATE("10",Anexo_01!$P102)</f>
        <v>10</v>
      </c>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c r="AN594" s="121"/>
      <c r="AO594" s="118"/>
      <c r="AP594" s="62"/>
      <c r="AQ594" s="62"/>
      <c r="AR594" s="62"/>
      <c r="AS594" s="63"/>
      <c r="AT594" s="135">
        <f t="shared" si="11"/>
        <v>0</v>
      </c>
      <c r="AU594" s="248"/>
    </row>
    <row r="595" spans="1:47" s="51" customFormat="1" ht="13.5" hidden="1" customHeight="1" x14ac:dyDescent="0.2">
      <c r="A595" s="245"/>
      <c r="B595" s="56" t="s">
        <v>337</v>
      </c>
      <c r="C595" s="113">
        <f>Anexo_01!$F102</f>
        <v>0</v>
      </c>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c r="AN595" s="121"/>
      <c r="AO595" s="118"/>
      <c r="AP595" s="62"/>
      <c r="AQ595" s="62"/>
      <c r="AR595" s="62"/>
      <c r="AS595" s="63"/>
      <c r="AT595" s="135">
        <f t="shared" si="11"/>
        <v>0</v>
      </c>
      <c r="AU595" s="248"/>
    </row>
    <row r="596" spans="1:47" s="51" customFormat="1" ht="13.5" hidden="1" customHeight="1" x14ac:dyDescent="0.2">
      <c r="A596" s="245"/>
      <c r="B596" s="56" t="s">
        <v>338</v>
      </c>
      <c r="C596" s="112" t="str">
        <f>Anexo_01!$Q102</f>
        <v/>
      </c>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c r="AN596" s="121"/>
      <c r="AO596" s="118"/>
      <c r="AP596" s="62"/>
      <c r="AQ596" s="62"/>
      <c r="AR596" s="62"/>
      <c r="AS596" s="63"/>
      <c r="AT596" s="135">
        <f t="shared" si="11"/>
        <v>0</v>
      </c>
      <c r="AU596" s="248"/>
    </row>
    <row r="597" spans="1:47" s="51" customFormat="1" ht="13.5" hidden="1" customHeight="1" x14ac:dyDescent="0.2">
      <c r="A597" s="245"/>
      <c r="B597" s="56" t="s">
        <v>339</v>
      </c>
      <c r="C597" s="169"/>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c r="AN597" s="121"/>
      <c r="AO597" s="118"/>
      <c r="AP597" s="62"/>
      <c r="AQ597" s="62"/>
      <c r="AR597" s="62"/>
      <c r="AS597" s="63"/>
      <c r="AT597" s="135">
        <f t="shared" si="11"/>
        <v>0</v>
      </c>
      <c r="AU597" s="248"/>
    </row>
    <row r="598" spans="1:47" s="51" customFormat="1" ht="13.5" hidden="1" customHeight="1" x14ac:dyDescent="0.2">
      <c r="A598" s="245"/>
      <c r="B598" s="56" t="s">
        <v>340</v>
      </c>
      <c r="C598" s="257"/>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c r="AN598" s="122"/>
      <c r="AO598" s="118"/>
      <c r="AP598" s="62"/>
      <c r="AQ598" s="62"/>
      <c r="AR598" s="62"/>
      <c r="AS598" s="63"/>
      <c r="AT598" s="135">
        <f t="shared" si="11"/>
        <v>0</v>
      </c>
      <c r="AU598" s="248"/>
    </row>
    <row r="599" spans="1:47" ht="13.5" hidden="1" customHeight="1" x14ac:dyDescent="0.3">
      <c r="A599" s="246"/>
      <c r="B599" s="58" t="s">
        <v>344</v>
      </c>
      <c r="C599" s="258"/>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c r="AN599" s="122"/>
      <c r="AO599" s="120"/>
      <c r="AP599" s="64"/>
      <c r="AQ599" s="64"/>
      <c r="AR599" s="64"/>
      <c r="AS599" s="65"/>
      <c r="AT599" s="135">
        <f t="shared" si="11"/>
        <v>0</v>
      </c>
      <c r="AU599" s="249"/>
    </row>
    <row r="600" spans="1:47" s="51" customFormat="1" ht="13.5" hidden="1" customHeight="1" x14ac:dyDescent="0.2">
      <c r="A600" s="244">
        <v>75</v>
      </c>
      <c r="B600" s="54" t="s">
        <v>334</v>
      </c>
      <c r="C600" s="117">
        <f>Anexo_01!$I103</f>
        <v>0</v>
      </c>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19"/>
      <c r="AP600" s="60"/>
      <c r="AQ600" s="60"/>
      <c r="AR600" s="60"/>
      <c r="AS600" s="61"/>
      <c r="AT600" s="135">
        <f t="shared" si="11"/>
        <v>0</v>
      </c>
      <c r="AU600" s="247">
        <f>SUM(AT600:AT608)</f>
        <v>0</v>
      </c>
    </row>
    <row r="601" spans="1:47" s="51" customFormat="1" ht="13.5" hidden="1" customHeight="1" x14ac:dyDescent="0.2">
      <c r="A601" s="245"/>
      <c r="B601" s="56" t="s">
        <v>335</v>
      </c>
      <c r="C601" s="112" t="str">
        <f>Anexo_01!$D103</f>
        <v/>
      </c>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c r="AN601" s="121"/>
      <c r="AO601" s="118"/>
      <c r="AP601" s="62"/>
      <c r="AQ601" s="62"/>
      <c r="AR601" s="62"/>
      <c r="AS601" s="63"/>
      <c r="AT601" s="135">
        <f t="shared" si="11"/>
        <v>0</v>
      </c>
      <c r="AU601" s="248"/>
    </row>
    <row r="602" spans="1:47" s="51" customFormat="1" ht="13.5" hidden="1" customHeight="1" x14ac:dyDescent="0.2">
      <c r="A602" s="245"/>
      <c r="B602" s="56" t="s">
        <v>341</v>
      </c>
      <c r="C602" s="112" t="str">
        <f>Anexo_01!$B103</f>
        <v/>
      </c>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c r="AN602" s="121"/>
      <c r="AO602" s="118"/>
      <c r="AP602" s="62"/>
      <c r="AQ602" s="62"/>
      <c r="AR602" s="62"/>
      <c r="AS602" s="63"/>
      <c r="AT602" s="135">
        <f t="shared" si="11"/>
        <v>0</v>
      </c>
      <c r="AU602" s="248"/>
    </row>
    <row r="603" spans="1:47" s="51" customFormat="1" ht="13.5" hidden="1" customHeight="1" x14ac:dyDescent="0.2">
      <c r="A603" s="245"/>
      <c r="B603" s="56" t="s">
        <v>336</v>
      </c>
      <c r="C603" s="112" t="str">
        <f>CONCATENATE("10",Anexo_01!$P103)</f>
        <v>10</v>
      </c>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c r="AN603" s="121"/>
      <c r="AO603" s="118"/>
      <c r="AP603" s="62"/>
      <c r="AQ603" s="62"/>
      <c r="AR603" s="62"/>
      <c r="AS603" s="63"/>
      <c r="AT603" s="135">
        <f t="shared" si="11"/>
        <v>0</v>
      </c>
      <c r="AU603" s="248"/>
    </row>
    <row r="604" spans="1:47" s="51" customFormat="1" ht="13.5" hidden="1" customHeight="1" x14ac:dyDescent="0.2">
      <c r="A604" s="245"/>
      <c r="B604" s="56" t="s">
        <v>337</v>
      </c>
      <c r="C604" s="113">
        <f>Anexo_01!$F103</f>
        <v>0</v>
      </c>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c r="AN604" s="121"/>
      <c r="AO604" s="118"/>
      <c r="AP604" s="62"/>
      <c r="AQ604" s="62"/>
      <c r="AR604" s="62"/>
      <c r="AS604" s="63"/>
      <c r="AT604" s="135">
        <f t="shared" si="11"/>
        <v>0</v>
      </c>
      <c r="AU604" s="248"/>
    </row>
    <row r="605" spans="1:47" s="51" customFormat="1" ht="13.5" hidden="1" customHeight="1" x14ac:dyDescent="0.2">
      <c r="A605" s="245"/>
      <c r="B605" s="56" t="s">
        <v>338</v>
      </c>
      <c r="C605" s="112" t="str">
        <f>Anexo_01!$Q103</f>
        <v/>
      </c>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c r="AN605" s="121"/>
      <c r="AO605" s="118"/>
      <c r="AP605" s="62"/>
      <c r="AQ605" s="62"/>
      <c r="AR605" s="62"/>
      <c r="AS605" s="63"/>
      <c r="AT605" s="135">
        <f t="shared" si="11"/>
        <v>0</v>
      </c>
      <c r="AU605" s="248"/>
    </row>
    <row r="606" spans="1:47" s="51" customFormat="1" ht="13.5" hidden="1" customHeight="1" x14ac:dyDescent="0.2">
      <c r="A606" s="245"/>
      <c r="B606" s="56" t="s">
        <v>339</v>
      </c>
      <c r="C606" s="169"/>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c r="AN606" s="121"/>
      <c r="AO606" s="118"/>
      <c r="AP606" s="62"/>
      <c r="AQ606" s="62"/>
      <c r="AR606" s="62"/>
      <c r="AS606" s="63"/>
      <c r="AT606" s="135">
        <f t="shared" si="11"/>
        <v>0</v>
      </c>
      <c r="AU606" s="248"/>
    </row>
    <row r="607" spans="1:47" s="51" customFormat="1" ht="13.5" hidden="1" customHeight="1" x14ac:dyDescent="0.2">
      <c r="A607" s="245"/>
      <c r="B607" s="56" t="s">
        <v>340</v>
      </c>
      <c r="C607" s="257"/>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c r="AN607" s="122"/>
      <c r="AO607" s="118"/>
      <c r="AP607" s="62"/>
      <c r="AQ607" s="62"/>
      <c r="AR607" s="62"/>
      <c r="AS607" s="63"/>
      <c r="AT607" s="135">
        <f t="shared" si="11"/>
        <v>0</v>
      </c>
      <c r="AU607" s="248"/>
    </row>
    <row r="608" spans="1:47" ht="13.5" hidden="1" customHeight="1" x14ac:dyDescent="0.3">
      <c r="A608" s="246"/>
      <c r="B608" s="58" t="s">
        <v>344</v>
      </c>
      <c r="C608" s="258"/>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c r="AN608" s="122"/>
      <c r="AO608" s="120"/>
      <c r="AP608" s="64"/>
      <c r="AQ608" s="64"/>
      <c r="AR608" s="64"/>
      <c r="AS608" s="65"/>
      <c r="AT608" s="135">
        <f t="shared" si="11"/>
        <v>0</v>
      </c>
      <c r="AU608" s="249"/>
    </row>
    <row r="609" spans="1:47" s="51" customFormat="1" ht="13.5" hidden="1" customHeight="1" x14ac:dyDescent="0.2">
      <c r="A609" s="244">
        <v>76</v>
      </c>
      <c r="B609" s="54" t="s">
        <v>334</v>
      </c>
      <c r="C609" s="117">
        <f>Anexo_01!$I104</f>
        <v>0</v>
      </c>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19"/>
      <c r="AP609" s="60"/>
      <c r="AQ609" s="60"/>
      <c r="AR609" s="60"/>
      <c r="AS609" s="61"/>
      <c r="AT609" s="135">
        <f t="shared" si="11"/>
        <v>0</v>
      </c>
      <c r="AU609" s="247">
        <f>SUM(AT609:AT617)</f>
        <v>0</v>
      </c>
    </row>
    <row r="610" spans="1:47" s="51" customFormat="1" ht="13.5" hidden="1" customHeight="1" x14ac:dyDescent="0.2">
      <c r="A610" s="245"/>
      <c r="B610" s="56" t="s">
        <v>335</v>
      </c>
      <c r="C610" s="112" t="str">
        <f>Anexo_01!$D104</f>
        <v/>
      </c>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c r="AN610" s="121"/>
      <c r="AO610" s="118"/>
      <c r="AP610" s="62"/>
      <c r="AQ610" s="62"/>
      <c r="AR610" s="62"/>
      <c r="AS610" s="63"/>
      <c r="AT610" s="135">
        <f t="shared" si="11"/>
        <v>0</v>
      </c>
      <c r="AU610" s="248"/>
    </row>
    <row r="611" spans="1:47" s="51" customFormat="1" ht="13.5" hidden="1" customHeight="1" x14ac:dyDescent="0.2">
      <c r="A611" s="245"/>
      <c r="B611" s="56" t="s">
        <v>341</v>
      </c>
      <c r="C611" s="112" t="str">
        <f>Anexo_01!$B104</f>
        <v/>
      </c>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c r="AN611" s="121"/>
      <c r="AO611" s="118"/>
      <c r="AP611" s="62"/>
      <c r="AQ611" s="62"/>
      <c r="AR611" s="62"/>
      <c r="AS611" s="63"/>
      <c r="AT611" s="135">
        <f t="shared" si="11"/>
        <v>0</v>
      </c>
      <c r="AU611" s="248"/>
    </row>
    <row r="612" spans="1:47" s="51" customFormat="1" ht="13.5" hidden="1" customHeight="1" x14ac:dyDescent="0.2">
      <c r="A612" s="245"/>
      <c r="B612" s="56" t="s">
        <v>336</v>
      </c>
      <c r="C612" s="112" t="str">
        <f>CONCATENATE("10",Anexo_01!$P104)</f>
        <v>10</v>
      </c>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c r="AN612" s="121"/>
      <c r="AO612" s="118"/>
      <c r="AP612" s="62"/>
      <c r="AQ612" s="62"/>
      <c r="AR612" s="62"/>
      <c r="AS612" s="63"/>
      <c r="AT612" s="135">
        <f t="shared" si="11"/>
        <v>0</v>
      </c>
      <c r="AU612" s="248"/>
    </row>
    <row r="613" spans="1:47" s="51" customFormat="1" ht="13.5" hidden="1" customHeight="1" x14ac:dyDescent="0.2">
      <c r="A613" s="245"/>
      <c r="B613" s="56" t="s">
        <v>337</v>
      </c>
      <c r="C613" s="113">
        <f>Anexo_01!$F104</f>
        <v>0</v>
      </c>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c r="AN613" s="121"/>
      <c r="AO613" s="118"/>
      <c r="AP613" s="62"/>
      <c r="AQ613" s="62"/>
      <c r="AR613" s="62"/>
      <c r="AS613" s="63"/>
      <c r="AT613" s="135">
        <f t="shared" si="11"/>
        <v>0</v>
      </c>
      <c r="AU613" s="248"/>
    </row>
    <row r="614" spans="1:47" s="51" customFormat="1" ht="13.5" hidden="1" customHeight="1" x14ac:dyDescent="0.2">
      <c r="A614" s="245"/>
      <c r="B614" s="56" t="s">
        <v>338</v>
      </c>
      <c r="C614" s="112" t="str">
        <f>Anexo_01!$Q104</f>
        <v/>
      </c>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c r="AN614" s="121"/>
      <c r="AO614" s="118"/>
      <c r="AP614" s="62"/>
      <c r="AQ614" s="62"/>
      <c r="AR614" s="62"/>
      <c r="AS614" s="63"/>
      <c r="AT614" s="135">
        <f t="shared" si="11"/>
        <v>0</v>
      </c>
      <c r="AU614" s="248"/>
    </row>
    <row r="615" spans="1:47" s="51" customFormat="1" ht="13.5" hidden="1" customHeight="1" x14ac:dyDescent="0.2">
      <c r="A615" s="245"/>
      <c r="B615" s="56" t="s">
        <v>339</v>
      </c>
      <c r="C615" s="169"/>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c r="AN615" s="121"/>
      <c r="AO615" s="118"/>
      <c r="AP615" s="62"/>
      <c r="AQ615" s="62"/>
      <c r="AR615" s="62"/>
      <c r="AS615" s="63"/>
      <c r="AT615" s="135">
        <f t="shared" si="11"/>
        <v>0</v>
      </c>
      <c r="AU615" s="248"/>
    </row>
    <row r="616" spans="1:47" s="51" customFormat="1" ht="13.5" hidden="1" customHeight="1" x14ac:dyDescent="0.2">
      <c r="A616" s="245"/>
      <c r="B616" s="56" t="s">
        <v>340</v>
      </c>
      <c r="C616" s="257"/>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c r="AN616" s="122"/>
      <c r="AO616" s="118"/>
      <c r="AP616" s="62"/>
      <c r="AQ616" s="62"/>
      <c r="AR616" s="62"/>
      <c r="AS616" s="63"/>
      <c r="AT616" s="135">
        <f t="shared" si="11"/>
        <v>0</v>
      </c>
      <c r="AU616" s="248"/>
    </row>
    <row r="617" spans="1:47" ht="13.5" hidden="1" customHeight="1" x14ac:dyDescent="0.3">
      <c r="A617" s="246"/>
      <c r="B617" s="58" t="s">
        <v>344</v>
      </c>
      <c r="C617" s="258"/>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c r="AN617" s="122"/>
      <c r="AO617" s="120"/>
      <c r="AP617" s="64"/>
      <c r="AQ617" s="64"/>
      <c r="AR617" s="64"/>
      <c r="AS617" s="65"/>
      <c r="AT617" s="135">
        <f t="shared" si="11"/>
        <v>0</v>
      </c>
      <c r="AU617" s="249"/>
    </row>
    <row r="618" spans="1:47" s="51" customFormat="1" ht="13.5" hidden="1" customHeight="1" x14ac:dyDescent="0.2">
      <c r="A618" s="244">
        <v>77</v>
      </c>
      <c r="B618" s="54" t="s">
        <v>334</v>
      </c>
      <c r="C618" s="117">
        <f>Anexo_01!$I105</f>
        <v>0</v>
      </c>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19"/>
      <c r="AP618" s="60"/>
      <c r="AQ618" s="60"/>
      <c r="AR618" s="60"/>
      <c r="AS618" s="61"/>
      <c r="AT618" s="135">
        <f t="shared" si="11"/>
        <v>0</v>
      </c>
      <c r="AU618" s="247">
        <f>SUM(AT618:AT626)</f>
        <v>0</v>
      </c>
    </row>
    <row r="619" spans="1:47" s="51" customFormat="1" ht="13.5" hidden="1" customHeight="1" x14ac:dyDescent="0.2">
      <c r="A619" s="245"/>
      <c r="B619" s="56" t="s">
        <v>335</v>
      </c>
      <c r="C619" s="112" t="str">
        <f>Anexo_01!$D105</f>
        <v/>
      </c>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c r="AN619" s="121"/>
      <c r="AO619" s="118"/>
      <c r="AP619" s="62"/>
      <c r="AQ619" s="62"/>
      <c r="AR619" s="62"/>
      <c r="AS619" s="63"/>
      <c r="AT619" s="135">
        <f t="shared" si="11"/>
        <v>0</v>
      </c>
      <c r="AU619" s="248"/>
    </row>
    <row r="620" spans="1:47" s="51" customFormat="1" ht="13.5" hidden="1" customHeight="1" x14ac:dyDescent="0.2">
      <c r="A620" s="245"/>
      <c r="B620" s="56" t="s">
        <v>341</v>
      </c>
      <c r="C620" s="112" t="str">
        <f>Anexo_01!$B105</f>
        <v/>
      </c>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c r="AN620" s="121"/>
      <c r="AO620" s="118"/>
      <c r="AP620" s="62"/>
      <c r="AQ620" s="62"/>
      <c r="AR620" s="62"/>
      <c r="AS620" s="63"/>
      <c r="AT620" s="135">
        <f t="shared" si="11"/>
        <v>0</v>
      </c>
      <c r="AU620" s="248"/>
    </row>
    <row r="621" spans="1:47" s="51" customFormat="1" ht="13.5" hidden="1" customHeight="1" x14ac:dyDescent="0.2">
      <c r="A621" s="245"/>
      <c r="B621" s="56" t="s">
        <v>336</v>
      </c>
      <c r="C621" s="112" t="str">
        <f>CONCATENATE("10",Anexo_01!$P105)</f>
        <v>10</v>
      </c>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c r="AN621" s="121"/>
      <c r="AO621" s="118"/>
      <c r="AP621" s="62"/>
      <c r="AQ621" s="62"/>
      <c r="AR621" s="62"/>
      <c r="AS621" s="63"/>
      <c r="AT621" s="135">
        <f t="shared" si="11"/>
        <v>0</v>
      </c>
      <c r="AU621" s="248"/>
    </row>
    <row r="622" spans="1:47" s="51" customFormat="1" ht="13.5" hidden="1" customHeight="1" x14ac:dyDescent="0.2">
      <c r="A622" s="245"/>
      <c r="B622" s="56" t="s">
        <v>337</v>
      </c>
      <c r="C622" s="113">
        <f>Anexo_01!$F105</f>
        <v>0</v>
      </c>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c r="AN622" s="121"/>
      <c r="AO622" s="118"/>
      <c r="AP622" s="62"/>
      <c r="AQ622" s="62"/>
      <c r="AR622" s="62"/>
      <c r="AS622" s="63"/>
      <c r="AT622" s="135">
        <f t="shared" si="11"/>
        <v>0</v>
      </c>
      <c r="AU622" s="248"/>
    </row>
    <row r="623" spans="1:47" s="51" customFormat="1" ht="13.5" hidden="1" customHeight="1" x14ac:dyDescent="0.2">
      <c r="A623" s="245"/>
      <c r="B623" s="56" t="s">
        <v>338</v>
      </c>
      <c r="C623" s="112" t="str">
        <f>Anexo_01!$Q105</f>
        <v/>
      </c>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c r="AN623" s="121"/>
      <c r="AO623" s="118"/>
      <c r="AP623" s="62"/>
      <c r="AQ623" s="62"/>
      <c r="AR623" s="62"/>
      <c r="AS623" s="63"/>
      <c r="AT623" s="135">
        <f t="shared" si="11"/>
        <v>0</v>
      </c>
      <c r="AU623" s="248"/>
    </row>
    <row r="624" spans="1:47" s="51" customFormat="1" ht="13.5" hidden="1" customHeight="1" x14ac:dyDescent="0.2">
      <c r="A624" s="245"/>
      <c r="B624" s="56" t="s">
        <v>339</v>
      </c>
      <c r="C624" s="169"/>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18"/>
      <c r="AP624" s="62"/>
      <c r="AQ624" s="62"/>
      <c r="AR624" s="62"/>
      <c r="AS624" s="63"/>
      <c r="AT624" s="135">
        <f t="shared" si="11"/>
        <v>0</v>
      </c>
      <c r="AU624" s="248"/>
    </row>
    <row r="625" spans="1:47" s="51" customFormat="1" ht="13.5" hidden="1" customHeight="1" x14ac:dyDescent="0.2">
      <c r="A625" s="245"/>
      <c r="B625" s="56" t="s">
        <v>340</v>
      </c>
      <c r="C625" s="257"/>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18"/>
      <c r="AP625" s="62"/>
      <c r="AQ625" s="62"/>
      <c r="AR625" s="62"/>
      <c r="AS625" s="63"/>
      <c r="AT625" s="135">
        <f t="shared" si="11"/>
        <v>0</v>
      </c>
      <c r="AU625" s="248"/>
    </row>
    <row r="626" spans="1:47" ht="13.5" hidden="1" customHeight="1" x14ac:dyDescent="0.3">
      <c r="A626" s="246"/>
      <c r="B626" s="58" t="s">
        <v>344</v>
      </c>
      <c r="C626" s="258"/>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0"/>
      <c r="AP626" s="64"/>
      <c r="AQ626" s="64"/>
      <c r="AR626" s="64"/>
      <c r="AS626" s="65"/>
      <c r="AT626" s="135">
        <f t="shared" si="11"/>
        <v>0</v>
      </c>
      <c r="AU626" s="249"/>
    </row>
    <row r="627" spans="1:47" s="51" customFormat="1" ht="13.5" hidden="1" customHeight="1" x14ac:dyDescent="0.2">
      <c r="A627" s="244">
        <v>78</v>
      </c>
      <c r="B627" s="54" t="s">
        <v>334</v>
      </c>
      <c r="C627" s="117">
        <f>Anexo_01!$I106</f>
        <v>0</v>
      </c>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19"/>
      <c r="AP627" s="60"/>
      <c r="AQ627" s="60"/>
      <c r="AR627" s="60"/>
      <c r="AS627" s="61"/>
      <c r="AT627" s="135">
        <f t="shared" si="11"/>
        <v>0</v>
      </c>
      <c r="AU627" s="247">
        <f>SUM(AT627:AT635)</f>
        <v>0</v>
      </c>
    </row>
    <row r="628" spans="1:47" s="51" customFormat="1" ht="13.5" hidden="1" customHeight="1" x14ac:dyDescent="0.2">
      <c r="A628" s="245"/>
      <c r="B628" s="56" t="s">
        <v>335</v>
      </c>
      <c r="C628" s="112" t="str">
        <f>Anexo_01!$D106</f>
        <v/>
      </c>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c r="AN628" s="121"/>
      <c r="AO628" s="118"/>
      <c r="AP628" s="62"/>
      <c r="AQ628" s="62"/>
      <c r="AR628" s="62"/>
      <c r="AS628" s="63"/>
      <c r="AT628" s="135">
        <f t="shared" si="11"/>
        <v>0</v>
      </c>
      <c r="AU628" s="248"/>
    </row>
    <row r="629" spans="1:47" s="51" customFormat="1" ht="13.5" hidden="1" customHeight="1" x14ac:dyDescent="0.2">
      <c r="A629" s="245"/>
      <c r="B629" s="56" t="s">
        <v>341</v>
      </c>
      <c r="C629" s="112" t="str">
        <f>Anexo_01!$B106</f>
        <v/>
      </c>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c r="AN629" s="121"/>
      <c r="AO629" s="118"/>
      <c r="AP629" s="62"/>
      <c r="AQ629" s="62"/>
      <c r="AR629" s="62"/>
      <c r="AS629" s="63"/>
      <c r="AT629" s="135">
        <f t="shared" si="11"/>
        <v>0</v>
      </c>
      <c r="AU629" s="248"/>
    </row>
    <row r="630" spans="1:47" s="51" customFormat="1" ht="13.5" hidden="1" customHeight="1" x14ac:dyDescent="0.2">
      <c r="A630" s="245"/>
      <c r="B630" s="56" t="s">
        <v>336</v>
      </c>
      <c r="C630" s="112" t="str">
        <f>CONCATENATE("10",Anexo_01!$P106)</f>
        <v>10</v>
      </c>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c r="AN630" s="121"/>
      <c r="AO630" s="118"/>
      <c r="AP630" s="62"/>
      <c r="AQ630" s="62"/>
      <c r="AR630" s="62"/>
      <c r="AS630" s="63"/>
      <c r="AT630" s="135">
        <f t="shared" si="11"/>
        <v>0</v>
      </c>
      <c r="AU630" s="248"/>
    </row>
    <row r="631" spans="1:47" s="51" customFormat="1" ht="13.5" hidden="1" customHeight="1" x14ac:dyDescent="0.2">
      <c r="A631" s="245"/>
      <c r="B631" s="56" t="s">
        <v>337</v>
      </c>
      <c r="C631" s="113">
        <f>Anexo_01!$F106</f>
        <v>0</v>
      </c>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c r="AN631" s="121"/>
      <c r="AO631" s="118"/>
      <c r="AP631" s="62"/>
      <c r="AQ631" s="62"/>
      <c r="AR631" s="62"/>
      <c r="AS631" s="63"/>
      <c r="AT631" s="135">
        <f t="shared" si="11"/>
        <v>0</v>
      </c>
      <c r="AU631" s="248"/>
    </row>
    <row r="632" spans="1:47" s="51" customFormat="1" ht="13.5" hidden="1" customHeight="1" x14ac:dyDescent="0.2">
      <c r="A632" s="245"/>
      <c r="B632" s="56" t="s">
        <v>338</v>
      </c>
      <c r="C632" s="112" t="str">
        <f>Anexo_01!$Q106</f>
        <v/>
      </c>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c r="AN632" s="121"/>
      <c r="AO632" s="118"/>
      <c r="AP632" s="62"/>
      <c r="AQ632" s="62"/>
      <c r="AR632" s="62"/>
      <c r="AS632" s="63"/>
      <c r="AT632" s="135">
        <f t="shared" si="11"/>
        <v>0</v>
      </c>
      <c r="AU632" s="248"/>
    </row>
    <row r="633" spans="1:47" s="51" customFormat="1" ht="13.5" hidden="1" customHeight="1" x14ac:dyDescent="0.2">
      <c r="A633" s="245"/>
      <c r="B633" s="56" t="s">
        <v>339</v>
      </c>
      <c r="C633" s="169"/>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c r="AN633" s="121"/>
      <c r="AO633" s="118"/>
      <c r="AP633" s="62"/>
      <c r="AQ633" s="62"/>
      <c r="AR633" s="62"/>
      <c r="AS633" s="63"/>
      <c r="AT633" s="135">
        <f t="shared" si="11"/>
        <v>0</v>
      </c>
      <c r="AU633" s="248"/>
    </row>
    <row r="634" spans="1:47" s="51" customFormat="1" ht="13.5" hidden="1" customHeight="1" x14ac:dyDescent="0.2">
      <c r="A634" s="245"/>
      <c r="B634" s="56" t="s">
        <v>340</v>
      </c>
      <c r="C634" s="257"/>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c r="AN634" s="122"/>
      <c r="AO634" s="118"/>
      <c r="AP634" s="62"/>
      <c r="AQ634" s="62"/>
      <c r="AR634" s="62"/>
      <c r="AS634" s="63"/>
      <c r="AT634" s="135">
        <f t="shared" si="11"/>
        <v>0</v>
      </c>
      <c r="AU634" s="248"/>
    </row>
    <row r="635" spans="1:47" ht="13.5" hidden="1" customHeight="1" x14ac:dyDescent="0.3">
      <c r="A635" s="246"/>
      <c r="B635" s="58" t="s">
        <v>344</v>
      </c>
      <c r="C635" s="258"/>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c r="AN635" s="122"/>
      <c r="AO635" s="120"/>
      <c r="AP635" s="64"/>
      <c r="AQ635" s="64"/>
      <c r="AR635" s="64"/>
      <c r="AS635" s="65"/>
      <c r="AT635" s="135">
        <f t="shared" si="11"/>
        <v>0</v>
      </c>
      <c r="AU635" s="249"/>
    </row>
    <row r="636" spans="1:47" s="51" customFormat="1" ht="13.5" hidden="1" customHeight="1" x14ac:dyDescent="0.2">
      <c r="A636" s="244">
        <v>79</v>
      </c>
      <c r="B636" s="54" t="s">
        <v>334</v>
      </c>
      <c r="C636" s="117">
        <f>Anexo_01!$I107</f>
        <v>0</v>
      </c>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19"/>
      <c r="AP636" s="60"/>
      <c r="AQ636" s="60"/>
      <c r="AR636" s="60"/>
      <c r="AS636" s="61"/>
      <c r="AT636" s="135">
        <f t="shared" si="11"/>
        <v>0</v>
      </c>
      <c r="AU636" s="247">
        <f>SUM(AT636:AT644)</f>
        <v>0</v>
      </c>
    </row>
    <row r="637" spans="1:47" s="51" customFormat="1" ht="13.5" hidden="1" customHeight="1" x14ac:dyDescent="0.2">
      <c r="A637" s="245"/>
      <c r="B637" s="56" t="s">
        <v>335</v>
      </c>
      <c r="C637" s="112" t="str">
        <f>Anexo_01!$D107</f>
        <v/>
      </c>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c r="AN637" s="121"/>
      <c r="AO637" s="118"/>
      <c r="AP637" s="62"/>
      <c r="AQ637" s="62"/>
      <c r="AR637" s="62"/>
      <c r="AS637" s="63"/>
      <c r="AT637" s="135">
        <f t="shared" si="11"/>
        <v>0</v>
      </c>
      <c r="AU637" s="248"/>
    </row>
    <row r="638" spans="1:47" s="51" customFormat="1" ht="13.5" hidden="1" customHeight="1" x14ac:dyDescent="0.2">
      <c r="A638" s="245"/>
      <c r="B638" s="56" t="s">
        <v>341</v>
      </c>
      <c r="C638" s="112" t="str">
        <f>Anexo_01!$B107</f>
        <v/>
      </c>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c r="AN638" s="121"/>
      <c r="AO638" s="118"/>
      <c r="AP638" s="62"/>
      <c r="AQ638" s="62"/>
      <c r="AR638" s="62"/>
      <c r="AS638" s="63"/>
      <c r="AT638" s="135">
        <f t="shared" si="11"/>
        <v>0</v>
      </c>
      <c r="AU638" s="248"/>
    </row>
    <row r="639" spans="1:47" s="51" customFormat="1" ht="13.5" hidden="1" customHeight="1" x14ac:dyDescent="0.2">
      <c r="A639" s="245"/>
      <c r="B639" s="56" t="s">
        <v>336</v>
      </c>
      <c r="C639" s="112" t="str">
        <f>CONCATENATE("10",Anexo_01!$P107)</f>
        <v>10</v>
      </c>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c r="AN639" s="121"/>
      <c r="AO639" s="118"/>
      <c r="AP639" s="62"/>
      <c r="AQ639" s="62"/>
      <c r="AR639" s="62"/>
      <c r="AS639" s="63"/>
      <c r="AT639" s="135">
        <f t="shared" si="11"/>
        <v>0</v>
      </c>
      <c r="AU639" s="248"/>
    </row>
    <row r="640" spans="1:47" s="51" customFormat="1" ht="13.5" hidden="1" customHeight="1" x14ac:dyDescent="0.2">
      <c r="A640" s="245"/>
      <c r="B640" s="56" t="s">
        <v>337</v>
      </c>
      <c r="C640" s="113">
        <f>Anexo_01!$F107</f>
        <v>0</v>
      </c>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c r="AN640" s="121"/>
      <c r="AO640" s="118"/>
      <c r="AP640" s="62"/>
      <c r="AQ640" s="62"/>
      <c r="AR640" s="62"/>
      <c r="AS640" s="63"/>
      <c r="AT640" s="135">
        <f t="shared" si="11"/>
        <v>0</v>
      </c>
      <c r="AU640" s="248"/>
    </row>
    <row r="641" spans="1:47" s="51" customFormat="1" ht="13.5" hidden="1" customHeight="1" x14ac:dyDescent="0.2">
      <c r="A641" s="245"/>
      <c r="B641" s="56" t="s">
        <v>338</v>
      </c>
      <c r="C641" s="112" t="str">
        <f>Anexo_01!$Q107</f>
        <v/>
      </c>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c r="AN641" s="121"/>
      <c r="AO641" s="118"/>
      <c r="AP641" s="62"/>
      <c r="AQ641" s="62"/>
      <c r="AR641" s="62"/>
      <c r="AS641" s="63"/>
      <c r="AT641" s="135">
        <f t="shared" si="11"/>
        <v>0</v>
      </c>
      <c r="AU641" s="248"/>
    </row>
    <row r="642" spans="1:47" s="51" customFormat="1" ht="13.5" hidden="1" customHeight="1" x14ac:dyDescent="0.2">
      <c r="A642" s="245"/>
      <c r="B642" s="56" t="s">
        <v>339</v>
      </c>
      <c r="C642" s="169"/>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c r="AN642" s="121"/>
      <c r="AO642" s="118"/>
      <c r="AP642" s="62"/>
      <c r="AQ642" s="62"/>
      <c r="AR642" s="62"/>
      <c r="AS642" s="63"/>
      <c r="AT642" s="135">
        <f t="shared" si="11"/>
        <v>0</v>
      </c>
      <c r="AU642" s="248"/>
    </row>
    <row r="643" spans="1:47" s="51" customFormat="1" ht="13.5" hidden="1" customHeight="1" x14ac:dyDescent="0.2">
      <c r="A643" s="245"/>
      <c r="B643" s="56" t="s">
        <v>340</v>
      </c>
      <c r="C643" s="257"/>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18"/>
      <c r="AP643" s="62"/>
      <c r="AQ643" s="62"/>
      <c r="AR643" s="62"/>
      <c r="AS643" s="63"/>
      <c r="AT643" s="135">
        <f t="shared" si="11"/>
        <v>0</v>
      </c>
      <c r="AU643" s="248"/>
    </row>
    <row r="644" spans="1:47" ht="13.5" hidden="1" customHeight="1" x14ac:dyDescent="0.3">
      <c r="A644" s="246"/>
      <c r="B644" s="58" t="s">
        <v>344</v>
      </c>
      <c r="C644" s="258"/>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0"/>
      <c r="AP644" s="64"/>
      <c r="AQ644" s="64"/>
      <c r="AR644" s="64"/>
      <c r="AS644" s="65"/>
      <c r="AT644" s="135">
        <f t="shared" si="11"/>
        <v>0</v>
      </c>
      <c r="AU644" s="249"/>
    </row>
    <row r="645" spans="1:47" s="51" customFormat="1" ht="13.5" hidden="1" customHeight="1" x14ac:dyDescent="0.2">
      <c r="A645" s="244">
        <v>80</v>
      </c>
      <c r="B645" s="54" t="s">
        <v>334</v>
      </c>
      <c r="C645" s="117">
        <f>Anexo_01!$I108</f>
        <v>0</v>
      </c>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19"/>
      <c r="AP645" s="60"/>
      <c r="AQ645" s="60"/>
      <c r="AR645" s="60"/>
      <c r="AS645" s="61"/>
      <c r="AT645" s="135">
        <f t="shared" si="11"/>
        <v>0</v>
      </c>
      <c r="AU645" s="247">
        <f>SUM(AT645:AT653)</f>
        <v>0</v>
      </c>
    </row>
    <row r="646" spans="1:47" s="51" customFormat="1" ht="13.5" hidden="1" customHeight="1" x14ac:dyDescent="0.2">
      <c r="A646" s="245"/>
      <c r="B646" s="56" t="s">
        <v>335</v>
      </c>
      <c r="C646" s="112" t="str">
        <f>Anexo_01!$D108</f>
        <v/>
      </c>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c r="AN646" s="121"/>
      <c r="AO646" s="118"/>
      <c r="AP646" s="62"/>
      <c r="AQ646" s="62"/>
      <c r="AR646" s="62"/>
      <c r="AS646" s="63"/>
      <c r="AT646" s="135">
        <f t="shared" si="11"/>
        <v>0</v>
      </c>
      <c r="AU646" s="248"/>
    </row>
    <row r="647" spans="1:47" s="51" customFormat="1" ht="13.5" hidden="1" customHeight="1" x14ac:dyDescent="0.2">
      <c r="A647" s="245"/>
      <c r="B647" s="56" t="s">
        <v>341</v>
      </c>
      <c r="C647" s="112" t="str">
        <f>Anexo_01!$B108</f>
        <v/>
      </c>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c r="AN647" s="121"/>
      <c r="AO647" s="118"/>
      <c r="AP647" s="62"/>
      <c r="AQ647" s="62"/>
      <c r="AR647" s="62"/>
      <c r="AS647" s="63"/>
      <c r="AT647" s="135">
        <f t="shared" si="11"/>
        <v>0</v>
      </c>
      <c r="AU647" s="248"/>
    </row>
    <row r="648" spans="1:47" s="51" customFormat="1" ht="13.5" hidden="1" customHeight="1" x14ac:dyDescent="0.2">
      <c r="A648" s="245"/>
      <c r="B648" s="56" t="s">
        <v>336</v>
      </c>
      <c r="C648" s="112" t="str">
        <f>CONCATENATE("10",Anexo_01!$P108)</f>
        <v>10</v>
      </c>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c r="AN648" s="121"/>
      <c r="AO648" s="118"/>
      <c r="AP648" s="62"/>
      <c r="AQ648" s="62"/>
      <c r="AR648" s="62"/>
      <c r="AS648" s="63"/>
      <c r="AT648" s="135">
        <f t="shared" si="11"/>
        <v>0</v>
      </c>
      <c r="AU648" s="248"/>
    </row>
    <row r="649" spans="1:47" s="51" customFormat="1" ht="13.5" hidden="1" customHeight="1" x14ac:dyDescent="0.2">
      <c r="A649" s="245"/>
      <c r="B649" s="56" t="s">
        <v>337</v>
      </c>
      <c r="C649" s="113">
        <f>Anexo_01!$F108</f>
        <v>0</v>
      </c>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c r="AN649" s="121"/>
      <c r="AO649" s="118"/>
      <c r="AP649" s="62"/>
      <c r="AQ649" s="62"/>
      <c r="AR649" s="62"/>
      <c r="AS649" s="63"/>
      <c r="AT649" s="135">
        <f t="shared" si="11"/>
        <v>0</v>
      </c>
      <c r="AU649" s="248"/>
    </row>
    <row r="650" spans="1:47" s="51" customFormat="1" ht="13.5" hidden="1" customHeight="1" x14ac:dyDescent="0.2">
      <c r="A650" s="245"/>
      <c r="B650" s="56" t="s">
        <v>338</v>
      </c>
      <c r="C650" s="112" t="str">
        <f>Anexo_01!$Q108</f>
        <v/>
      </c>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c r="AN650" s="121"/>
      <c r="AO650" s="118"/>
      <c r="AP650" s="62"/>
      <c r="AQ650" s="62"/>
      <c r="AR650" s="62"/>
      <c r="AS650" s="63"/>
      <c r="AT650" s="135">
        <f t="shared" si="11"/>
        <v>0</v>
      </c>
      <c r="AU650" s="248"/>
    </row>
    <row r="651" spans="1:47" s="51" customFormat="1" ht="13.5" hidden="1" customHeight="1" x14ac:dyDescent="0.2">
      <c r="A651" s="245"/>
      <c r="B651" s="56" t="s">
        <v>339</v>
      </c>
      <c r="C651" s="169"/>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c r="AN651" s="121"/>
      <c r="AO651" s="118"/>
      <c r="AP651" s="62"/>
      <c r="AQ651" s="62"/>
      <c r="AR651" s="62"/>
      <c r="AS651" s="63"/>
      <c r="AT651" s="135">
        <f t="shared" si="11"/>
        <v>0</v>
      </c>
      <c r="AU651" s="248"/>
    </row>
    <row r="652" spans="1:47" s="51" customFormat="1" ht="13.5" hidden="1" customHeight="1" x14ac:dyDescent="0.2">
      <c r="A652" s="245"/>
      <c r="B652" s="56" t="s">
        <v>340</v>
      </c>
      <c r="C652" s="257"/>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c r="AN652" s="122"/>
      <c r="AO652" s="118"/>
      <c r="AP652" s="62"/>
      <c r="AQ652" s="62"/>
      <c r="AR652" s="62"/>
      <c r="AS652" s="63"/>
      <c r="AT652" s="135">
        <f t="shared" ref="AT652:AT715" si="12">SUM(D652:AS652)</f>
        <v>0</v>
      </c>
      <c r="AU652" s="248"/>
    </row>
    <row r="653" spans="1:47" ht="13.5" hidden="1" customHeight="1" x14ac:dyDescent="0.3">
      <c r="A653" s="246"/>
      <c r="B653" s="58" t="s">
        <v>344</v>
      </c>
      <c r="C653" s="258"/>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c r="AN653" s="122"/>
      <c r="AO653" s="120"/>
      <c r="AP653" s="64"/>
      <c r="AQ653" s="64"/>
      <c r="AR653" s="64"/>
      <c r="AS653" s="65"/>
      <c r="AT653" s="135">
        <f t="shared" si="12"/>
        <v>0</v>
      </c>
      <c r="AU653" s="249"/>
    </row>
    <row r="654" spans="1:47" s="51" customFormat="1" ht="13.5" hidden="1" customHeight="1" x14ac:dyDescent="0.2">
      <c r="A654" s="244">
        <v>81</v>
      </c>
      <c r="B654" s="54" t="s">
        <v>334</v>
      </c>
      <c r="C654" s="117">
        <f>Anexo_01!$I109</f>
        <v>0</v>
      </c>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19"/>
      <c r="AP654" s="60"/>
      <c r="AQ654" s="60"/>
      <c r="AR654" s="60"/>
      <c r="AS654" s="61"/>
      <c r="AT654" s="135">
        <f t="shared" si="12"/>
        <v>0</v>
      </c>
      <c r="AU654" s="247">
        <f>SUM(AT654:AT662)</f>
        <v>0</v>
      </c>
    </row>
    <row r="655" spans="1:47" s="51" customFormat="1" ht="13.5" hidden="1" customHeight="1" x14ac:dyDescent="0.2">
      <c r="A655" s="245"/>
      <c r="B655" s="56" t="s">
        <v>335</v>
      </c>
      <c r="C655" s="112" t="str">
        <f>Anexo_01!$D109</f>
        <v/>
      </c>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c r="AN655" s="121"/>
      <c r="AO655" s="118"/>
      <c r="AP655" s="62"/>
      <c r="AQ655" s="62"/>
      <c r="AR655" s="62"/>
      <c r="AS655" s="63"/>
      <c r="AT655" s="135">
        <f t="shared" si="12"/>
        <v>0</v>
      </c>
      <c r="AU655" s="248"/>
    </row>
    <row r="656" spans="1:47" s="51" customFormat="1" ht="13.5" hidden="1" customHeight="1" x14ac:dyDescent="0.2">
      <c r="A656" s="245"/>
      <c r="B656" s="56" t="s">
        <v>341</v>
      </c>
      <c r="C656" s="112" t="str">
        <f>Anexo_01!$B109</f>
        <v/>
      </c>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c r="AN656" s="121"/>
      <c r="AO656" s="118"/>
      <c r="AP656" s="62"/>
      <c r="AQ656" s="62"/>
      <c r="AR656" s="62"/>
      <c r="AS656" s="63"/>
      <c r="AT656" s="135">
        <f t="shared" si="12"/>
        <v>0</v>
      </c>
      <c r="AU656" s="248"/>
    </row>
    <row r="657" spans="1:47" s="51" customFormat="1" ht="13.5" hidden="1" customHeight="1" x14ac:dyDescent="0.2">
      <c r="A657" s="245"/>
      <c r="B657" s="56" t="s">
        <v>336</v>
      </c>
      <c r="C657" s="112" t="str">
        <f>CONCATENATE("10",Anexo_01!$P109)</f>
        <v>10</v>
      </c>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c r="AN657" s="121"/>
      <c r="AO657" s="118"/>
      <c r="AP657" s="62"/>
      <c r="AQ657" s="62"/>
      <c r="AR657" s="62"/>
      <c r="AS657" s="63"/>
      <c r="AT657" s="135">
        <f t="shared" si="12"/>
        <v>0</v>
      </c>
      <c r="AU657" s="248"/>
    </row>
    <row r="658" spans="1:47" s="51" customFormat="1" ht="13.5" hidden="1" customHeight="1" x14ac:dyDescent="0.2">
      <c r="A658" s="245"/>
      <c r="B658" s="56" t="s">
        <v>337</v>
      </c>
      <c r="C658" s="113">
        <f>Anexo_01!$F109</f>
        <v>0</v>
      </c>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c r="AN658" s="121"/>
      <c r="AO658" s="118"/>
      <c r="AP658" s="62"/>
      <c r="AQ658" s="62"/>
      <c r="AR658" s="62"/>
      <c r="AS658" s="63"/>
      <c r="AT658" s="135">
        <f t="shared" si="12"/>
        <v>0</v>
      </c>
      <c r="AU658" s="248"/>
    </row>
    <row r="659" spans="1:47" s="51" customFormat="1" ht="13.5" hidden="1" customHeight="1" x14ac:dyDescent="0.2">
      <c r="A659" s="245"/>
      <c r="B659" s="56" t="s">
        <v>338</v>
      </c>
      <c r="C659" s="112" t="str">
        <f>Anexo_01!$Q109</f>
        <v/>
      </c>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c r="AN659" s="121"/>
      <c r="AO659" s="118"/>
      <c r="AP659" s="62"/>
      <c r="AQ659" s="62"/>
      <c r="AR659" s="62"/>
      <c r="AS659" s="63"/>
      <c r="AT659" s="135">
        <f t="shared" si="12"/>
        <v>0</v>
      </c>
      <c r="AU659" s="248"/>
    </row>
    <row r="660" spans="1:47" s="51" customFormat="1" ht="13.5" hidden="1" customHeight="1" x14ac:dyDescent="0.2">
      <c r="A660" s="245"/>
      <c r="B660" s="56" t="s">
        <v>339</v>
      </c>
      <c r="C660" s="169"/>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c r="AN660" s="121"/>
      <c r="AO660" s="118"/>
      <c r="AP660" s="62"/>
      <c r="AQ660" s="62"/>
      <c r="AR660" s="62"/>
      <c r="AS660" s="63"/>
      <c r="AT660" s="135">
        <f t="shared" si="12"/>
        <v>0</v>
      </c>
      <c r="AU660" s="248"/>
    </row>
    <row r="661" spans="1:47" s="51" customFormat="1" ht="13.5" hidden="1" customHeight="1" x14ac:dyDescent="0.2">
      <c r="A661" s="245"/>
      <c r="B661" s="56" t="s">
        <v>340</v>
      </c>
      <c r="C661" s="257"/>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c r="AN661" s="122"/>
      <c r="AO661" s="118"/>
      <c r="AP661" s="62"/>
      <c r="AQ661" s="62"/>
      <c r="AR661" s="62"/>
      <c r="AS661" s="63"/>
      <c r="AT661" s="135">
        <f t="shared" si="12"/>
        <v>0</v>
      </c>
      <c r="AU661" s="248"/>
    </row>
    <row r="662" spans="1:47" ht="13.5" hidden="1" customHeight="1" x14ac:dyDescent="0.3">
      <c r="A662" s="246"/>
      <c r="B662" s="58" t="s">
        <v>344</v>
      </c>
      <c r="C662" s="258"/>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c r="AN662" s="122"/>
      <c r="AO662" s="120"/>
      <c r="AP662" s="64"/>
      <c r="AQ662" s="64"/>
      <c r="AR662" s="64"/>
      <c r="AS662" s="65"/>
      <c r="AT662" s="135">
        <f t="shared" si="12"/>
        <v>0</v>
      </c>
      <c r="AU662" s="249"/>
    </row>
    <row r="663" spans="1:47" s="51" customFormat="1" ht="13.5" hidden="1" customHeight="1" x14ac:dyDescent="0.2">
      <c r="A663" s="244">
        <v>82</v>
      </c>
      <c r="B663" s="54" t="s">
        <v>334</v>
      </c>
      <c r="C663" s="117">
        <f>Anexo_01!$I110</f>
        <v>0</v>
      </c>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19"/>
      <c r="AP663" s="60"/>
      <c r="AQ663" s="60"/>
      <c r="AR663" s="60"/>
      <c r="AS663" s="61"/>
      <c r="AT663" s="135">
        <f t="shared" si="12"/>
        <v>0</v>
      </c>
      <c r="AU663" s="247">
        <f>SUM(AT663:AT671)</f>
        <v>0</v>
      </c>
    </row>
    <row r="664" spans="1:47" s="51" customFormat="1" ht="13.5" hidden="1" customHeight="1" x14ac:dyDescent="0.2">
      <c r="A664" s="245"/>
      <c r="B664" s="56" t="s">
        <v>335</v>
      </c>
      <c r="C664" s="112" t="str">
        <f>Anexo_01!$D110</f>
        <v/>
      </c>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c r="AN664" s="121"/>
      <c r="AO664" s="118"/>
      <c r="AP664" s="62"/>
      <c r="AQ664" s="62"/>
      <c r="AR664" s="62"/>
      <c r="AS664" s="63"/>
      <c r="AT664" s="135">
        <f t="shared" si="12"/>
        <v>0</v>
      </c>
      <c r="AU664" s="248"/>
    </row>
    <row r="665" spans="1:47" s="51" customFormat="1" ht="13.5" hidden="1" customHeight="1" x14ac:dyDescent="0.2">
      <c r="A665" s="245"/>
      <c r="B665" s="56" t="s">
        <v>341</v>
      </c>
      <c r="C665" s="112" t="str">
        <f>Anexo_01!$B110</f>
        <v/>
      </c>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c r="AN665" s="121"/>
      <c r="AO665" s="118"/>
      <c r="AP665" s="62"/>
      <c r="AQ665" s="62"/>
      <c r="AR665" s="62"/>
      <c r="AS665" s="63"/>
      <c r="AT665" s="135">
        <f t="shared" si="12"/>
        <v>0</v>
      </c>
      <c r="AU665" s="248"/>
    </row>
    <row r="666" spans="1:47" s="51" customFormat="1" ht="13.5" hidden="1" customHeight="1" x14ac:dyDescent="0.2">
      <c r="A666" s="245"/>
      <c r="B666" s="56" t="s">
        <v>336</v>
      </c>
      <c r="C666" s="112" t="str">
        <f>CONCATENATE("10",Anexo_01!$P110)</f>
        <v>10</v>
      </c>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c r="AN666" s="121"/>
      <c r="AO666" s="118"/>
      <c r="AP666" s="62"/>
      <c r="AQ666" s="62"/>
      <c r="AR666" s="62"/>
      <c r="AS666" s="63"/>
      <c r="AT666" s="135">
        <f t="shared" si="12"/>
        <v>0</v>
      </c>
      <c r="AU666" s="248"/>
    </row>
    <row r="667" spans="1:47" s="51" customFormat="1" ht="13.5" hidden="1" customHeight="1" x14ac:dyDescent="0.2">
      <c r="A667" s="245"/>
      <c r="B667" s="56" t="s">
        <v>337</v>
      </c>
      <c r="C667" s="113">
        <f>Anexo_01!$F110</f>
        <v>0</v>
      </c>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c r="AN667" s="121"/>
      <c r="AO667" s="118"/>
      <c r="AP667" s="62"/>
      <c r="AQ667" s="62"/>
      <c r="AR667" s="62"/>
      <c r="AS667" s="63"/>
      <c r="AT667" s="135">
        <f t="shared" si="12"/>
        <v>0</v>
      </c>
      <c r="AU667" s="248"/>
    </row>
    <row r="668" spans="1:47" s="51" customFormat="1" ht="13.5" hidden="1" customHeight="1" x14ac:dyDescent="0.2">
      <c r="A668" s="245"/>
      <c r="B668" s="56" t="s">
        <v>338</v>
      </c>
      <c r="C668" s="112" t="str">
        <f>Anexo_01!$Q110</f>
        <v/>
      </c>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c r="AN668" s="121"/>
      <c r="AO668" s="118"/>
      <c r="AP668" s="62"/>
      <c r="AQ668" s="62"/>
      <c r="AR668" s="62"/>
      <c r="AS668" s="63"/>
      <c r="AT668" s="135">
        <f t="shared" si="12"/>
        <v>0</v>
      </c>
      <c r="AU668" s="248"/>
    </row>
    <row r="669" spans="1:47" s="51" customFormat="1" ht="13.5" hidden="1" customHeight="1" x14ac:dyDescent="0.2">
      <c r="A669" s="245"/>
      <c r="B669" s="56" t="s">
        <v>339</v>
      </c>
      <c r="C669" s="169"/>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c r="AN669" s="121"/>
      <c r="AO669" s="118"/>
      <c r="AP669" s="62"/>
      <c r="AQ669" s="62"/>
      <c r="AR669" s="62"/>
      <c r="AS669" s="63"/>
      <c r="AT669" s="135">
        <f t="shared" si="12"/>
        <v>0</v>
      </c>
      <c r="AU669" s="248"/>
    </row>
    <row r="670" spans="1:47" s="51" customFormat="1" ht="13.5" hidden="1" customHeight="1" x14ac:dyDescent="0.2">
      <c r="A670" s="245"/>
      <c r="B670" s="56" t="s">
        <v>340</v>
      </c>
      <c r="C670" s="257"/>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c r="AN670" s="122"/>
      <c r="AO670" s="118"/>
      <c r="AP670" s="62"/>
      <c r="AQ670" s="62"/>
      <c r="AR670" s="62"/>
      <c r="AS670" s="63"/>
      <c r="AT670" s="135">
        <f t="shared" si="12"/>
        <v>0</v>
      </c>
      <c r="AU670" s="248"/>
    </row>
    <row r="671" spans="1:47" ht="13.5" hidden="1" customHeight="1" x14ac:dyDescent="0.3">
      <c r="A671" s="246"/>
      <c r="B671" s="58" t="s">
        <v>344</v>
      </c>
      <c r="C671" s="258"/>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c r="AN671" s="122"/>
      <c r="AO671" s="120"/>
      <c r="AP671" s="64"/>
      <c r="AQ671" s="64"/>
      <c r="AR671" s="64"/>
      <c r="AS671" s="65"/>
      <c r="AT671" s="135">
        <f t="shared" si="12"/>
        <v>0</v>
      </c>
      <c r="AU671" s="249"/>
    </row>
    <row r="672" spans="1:47" s="51" customFormat="1" ht="13.5" hidden="1" customHeight="1" x14ac:dyDescent="0.2">
      <c r="A672" s="244">
        <v>83</v>
      </c>
      <c r="B672" s="54" t="s">
        <v>334</v>
      </c>
      <c r="C672" s="117">
        <f>Anexo_01!$I111</f>
        <v>0</v>
      </c>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19"/>
      <c r="AP672" s="60"/>
      <c r="AQ672" s="60"/>
      <c r="AR672" s="60"/>
      <c r="AS672" s="61"/>
      <c r="AT672" s="135">
        <f t="shared" si="12"/>
        <v>0</v>
      </c>
      <c r="AU672" s="247">
        <f>SUM(AT672:AT680)</f>
        <v>0</v>
      </c>
    </row>
    <row r="673" spans="1:47" s="51" customFormat="1" ht="13.5" hidden="1" customHeight="1" x14ac:dyDescent="0.2">
      <c r="A673" s="245"/>
      <c r="B673" s="56" t="s">
        <v>335</v>
      </c>
      <c r="C673" s="112" t="str">
        <f>Anexo_01!$D111</f>
        <v/>
      </c>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c r="AN673" s="121"/>
      <c r="AO673" s="118"/>
      <c r="AP673" s="62"/>
      <c r="AQ673" s="62"/>
      <c r="AR673" s="62"/>
      <c r="AS673" s="63"/>
      <c r="AT673" s="135">
        <f t="shared" si="12"/>
        <v>0</v>
      </c>
      <c r="AU673" s="248"/>
    </row>
    <row r="674" spans="1:47" s="51" customFormat="1" ht="13.5" hidden="1" customHeight="1" x14ac:dyDescent="0.2">
      <c r="A674" s="245"/>
      <c r="B674" s="56" t="s">
        <v>341</v>
      </c>
      <c r="C674" s="112" t="str">
        <f>Anexo_01!$B111</f>
        <v/>
      </c>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c r="AN674" s="121"/>
      <c r="AO674" s="118"/>
      <c r="AP674" s="62"/>
      <c r="AQ674" s="62"/>
      <c r="AR674" s="62"/>
      <c r="AS674" s="63"/>
      <c r="AT674" s="135">
        <f t="shared" si="12"/>
        <v>0</v>
      </c>
      <c r="AU674" s="248"/>
    </row>
    <row r="675" spans="1:47" s="51" customFormat="1" ht="13.5" hidden="1" customHeight="1" x14ac:dyDescent="0.2">
      <c r="A675" s="245"/>
      <c r="B675" s="56" t="s">
        <v>336</v>
      </c>
      <c r="C675" s="112" t="str">
        <f>CONCATENATE("10",Anexo_01!$P111)</f>
        <v>10</v>
      </c>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c r="AN675" s="121"/>
      <c r="AO675" s="118"/>
      <c r="AP675" s="62"/>
      <c r="AQ675" s="62"/>
      <c r="AR675" s="62"/>
      <c r="AS675" s="63"/>
      <c r="AT675" s="135">
        <f t="shared" si="12"/>
        <v>0</v>
      </c>
      <c r="AU675" s="248"/>
    </row>
    <row r="676" spans="1:47" s="51" customFormat="1" ht="13.5" hidden="1" customHeight="1" x14ac:dyDescent="0.2">
      <c r="A676" s="245"/>
      <c r="B676" s="56" t="s">
        <v>337</v>
      </c>
      <c r="C676" s="113">
        <f>Anexo_01!$F111</f>
        <v>0</v>
      </c>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c r="AN676" s="121"/>
      <c r="AO676" s="118"/>
      <c r="AP676" s="62"/>
      <c r="AQ676" s="62"/>
      <c r="AR676" s="62"/>
      <c r="AS676" s="63"/>
      <c r="AT676" s="135">
        <f t="shared" si="12"/>
        <v>0</v>
      </c>
      <c r="AU676" s="248"/>
    </row>
    <row r="677" spans="1:47" s="51" customFormat="1" ht="13.5" hidden="1" customHeight="1" x14ac:dyDescent="0.2">
      <c r="A677" s="245"/>
      <c r="B677" s="56" t="s">
        <v>338</v>
      </c>
      <c r="C677" s="112" t="str">
        <f>Anexo_01!$Q111</f>
        <v/>
      </c>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c r="AN677" s="121"/>
      <c r="AO677" s="118"/>
      <c r="AP677" s="62"/>
      <c r="AQ677" s="62"/>
      <c r="AR677" s="62"/>
      <c r="AS677" s="63"/>
      <c r="AT677" s="135">
        <f t="shared" si="12"/>
        <v>0</v>
      </c>
      <c r="AU677" s="248"/>
    </row>
    <row r="678" spans="1:47" s="51" customFormat="1" ht="13.5" hidden="1" customHeight="1" x14ac:dyDescent="0.2">
      <c r="A678" s="245"/>
      <c r="B678" s="56" t="s">
        <v>339</v>
      </c>
      <c r="C678" s="169"/>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c r="AN678" s="121"/>
      <c r="AO678" s="118"/>
      <c r="AP678" s="62"/>
      <c r="AQ678" s="62"/>
      <c r="AR678" s="62"/>
      <c r="AS678" s="63"/>
      <c r="AT678" s="135">
        <f t="shared" si="12"/>
        <v>0</v>
      </c>
      <c r="AU678" s="248"/>
    </row>
    <row r="679" spans="1:47" s="51" customFormat="1" ht="13.5" hidden="1" customHeight="1" x14ac:dyDescent="0.2">
      <c r="A679" s="245"/>
      <c r="B679" s="56" t="s">
        <v>340</v>
      </c>
      <c r="C679" s="257"/>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18"/>
      <c r="AP679" s="62"/>
      <c r="AQ679" s="62"/>
      <c r="AR679" s="62"/>
      <c r="AS679" s="63"/>
      <c r="AT679" s="135">
        <f t="shared" si="12"/>
        <v>0</v>
      </c>
      <c r="AU679" s="248"/>
    </row>
    <row r="680" spans="1:47" ht="13.5" hidden="1" customHeight="1" x14ac:dyDescent="0.3">
      <c r="A680" s="246"/>
      <c r="B680" s="58" t="s">
        <v>344</v>
      </c>
      <c r="C680" s="258"/>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c r="AN680" s="122"/>
      <c r="AO680" s="120"/>
      <c r="AP680" s="64"/>
      <c r="AQ680" s="64"/>
      <c r="AR680" s="64"/>
      <c r="AS680" s="65"/>
      <c r="AT680" s="135">
        <f t="shared" si="12"/>
        <v>0</v>
      </c>
      <c r="AU680" s="249"/>
    </row>
    <row r="681" spans="1:47" s="51" customFormat="1" ht="13.5" hidden="1" customHeight="1" x14ac:dyDescent="0.2">
      <c r="A681" s="244">
        <v>84</v>
      </c>
      <c r="B681" s="54" t="s">
        <v>334</v>
      </c>
      <c r="C681" s="117">
        <f>Anexo_01!$I112</f>
        <v>0</v>
      </c>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19"/>
      <c r="AP681" s="60"/>
      <c r="AQ681" s="60"/>
      <c r="AR681" s="60"/>
      <c r="AS681" s="61"/>
      <c r="AT681" s="135">
        <f t="shared" si="12"/>
        <v>0</v>
      </c>
      <c r="AU681" s="247">
        <f>SUM(AT681:AT689)</f>
        <v>0</v>
      </c>
    </row>
    <row r="682" spans="1:47" s="51" customFormat="1" ht="13.5" hidden="1" customHeight="1" x14ac:dyDescent="0.2">
      <c r="A682" s="245"/>
      <c r="B682" s="56" t="s">
        <v>335</v>
      </c>
      <c r="C682" s="112" t="str">
        <f>Anexo_01!$D112</f>
        <v/>
      </c>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c r="AN682" s="121"/>
      <c r="AO682" s="118"/>
      <c r="AP682" s="62"/>
      <c r="AQ682" s="62"/>
      <c r="AR682" s="62"/>
      <c r="AS682" s="63"/>
      <c r="AT682" s="135">
        <f t="shared" si="12"/>
        <v>0</v>
      </c>
      <c r="AU682" s="248"/>
    </row>
    <row r="683" spans="1:47" s="51" customFormat="1" ht="13.5" hidden="1" customHeight="1" x14ac:dyDescent="0.2">
      <c r="A683" s="245"/>
      <c r="B683" s="56" t="s">
        <v>341</v>
      </c>
      <c r="C683" s="112" t="str">
        <f>Anexo_01!$B112</f>
        <v/>
      </c>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c r="AN683" s="121"/>
      <c r="AO683" s="118"/>
      <c r="AP683" s="62"/>
      <c r="AQ683" s="62"/>
      <c r="AR683" s="62"/>
      <c r="AS683" s="63"/>
      <c r="AT683" s="135">
        <f t="shared" si="12"/>
        <v>0</v>
      </c>
      <c r="AU683" s="248"/>
    </row>
    <row r="684" spans="1:47" s="51" customFormat="1" ht="13.5" hidden="1" customHeight="1" x14ac:dyDescent="0.2">
      <c r="A684" s="245"/>
      <c r="B684" s="56" t="s">
        <v>336</v>
      </c>
      <c r="C684" s="112" t="str">
        <f>CONCATENATE("10",Anexo_01!$P112)</f>
        <v>10</v>
      </c>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c r="AN684" s="121"/>
      <c r="AO684" s="118"/>
      <c r="AP684" s="62"/>
      <c r="AQ684" s="62"/>
      <c r="AR684" s="62"/>
      <c r="AS684" s="63"/>
      <c r="AT684" s="135">
        <f t="shared" si="12"/>
        <v>0</v>
      </c>
      <c r="AU684" s="248"/>
    </row>
    <row r="685" spans="1:47" s="51" customFormat="1" ht="13.5" hidden="1" customHeight="1" x14ac:dyDescent="0.2">
      <c r="A685" s="245"/>
      <c r="B685" s="56" t="s">
        <v>337</v>
      </c>
      <c r="C685" s="113">
        <f>Anexo_01!$F112</f>
        <v>0</v>
      </c>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c r="AN685" s="121"/>
      <c r="AO685" s="118"/>
      <c r="AP685" s="62"/>
      <c r="AQ685" s="62"/>
      <c r="AR685" s="62"/>
      <c r="AS685" s="63"/>
      <c r="AT685" s="135">
        <f t="shared" si="12"/>
        <v>0</v>
      </c>
      <c r="AU685" s="248"/>
    </row>
    <row r="686" spans="1:47" s="51" customFormat="1" ht="13.5" hidden="1" customHeight="1" x14ac:dyDescent="0.2">
      <c r="A686" s="245"/>
      <c r="B686" s="56" t="s">
        <v>338</v>
      </c>
      <c r="C686" s="112" t="str">
        <f>Anexo_01!$Q112</f>
        <v/>
      </c>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c r="AN686" s="121"/>
      <c r="AO686" s="118"/>
      <c r="AP686" s="62"/>
      <c r="AQ686" s="62"/>
      <c r="AR686" s="62"/>
      <c r="AS686" s="63"/>
      <c r="AT686" s="135">
        <f t="shared" si="12"/>
        <v>0</v>
      </c>
      <c r="AU686" s="248"/>
    </row>
    <row r="687" spans="1:47" s="51" customFormat="1" ht="13.5" hidden="1" customHeight="1" x14ac:dyDescent="0.2">
      <c r="A687" s="245"/>
      <c r="B687" s="56" t="s">
        <v>339</v>
      </c>
      <c r="C687" s="169"/>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c r="AN687" s="121"/>
      <c r="AO687" s="118"/>
      <c r="AP687" s="62"/>
      <c r="AQ687" s="62"/>
      <c r="AR687" s="62"/>
      <c r="AS687" s="63"/>
      <c r="AT687" s="135">
        <f t="shared" si="12"/>
        <v>0</v>
      </c>
      <c r="AU687" s="248"/>
    </row>
    <row r="688" spans="1:47" s="51" customFormat="1" ht="13.5" hidden="1" customHeight="1" x14ac:dyDescent="0.2">
      <c r="A688" s="245"/>
      <c r="B688" s="56" t="s">
        <v>340</v>
      </c>
      <c r="C688" s="257"/>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c r="AN688" s="122"/>
      <c r="AO688" s="118"/>
      <c r="AP688" s="62"/>
      <c r="AQ688" s="62"/>
      <c r="AR688" s="62"/>
      <c r="AS688" s="63"/>
      <c r="AT688" s="135">
        <f t="shared" si="12"/>
        <v>0</v>
      </c>
      <c r="AU688" s="248"/>
    </row>
    <row r="689" spans="1:47" ht="13.5" hidden="1" customHeight="1" x14ac:dyDescent="0.3">
      <c r="A689" s="246"/>
      <c r="B689" s="58" t="s">
        <v>344</v>
      </c>
      <c r="C689" s="258"/>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c r="AN689" s="122"/>
      <c r="AO689" s="120"/>
      <c r="AP689" s="64"/>
      <c r="AQ689" s="64"/>
      <c r="AR689" s="64"/>
      <c r="AS689" s="65"/>
      <c r="AT689" s="135">
        <f t="shared" si="12"/>
        <v>0</v>
      </c>
      <c r="AU689" s="249"/>
    </row>
    <row r="690" spans="1:47" s="51" customFormat="1" ht="13.5" hidden="1" customHeight="1" x14ac:dyDescent="0.2">
      <c r="A690" s="244">
        <v>85</v>
      </c>
      <c r="B690" s="54" t="s">
        <v>334</v>
      </c>
      <c r="C690" s="117">
        <f>Anexo_01!$I113</f>
        <v>0</v>
      </c>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19"/>
      <c r="AP690" s="60"/>
      <c r="AQ690" s="60"/>
      <c r="AR690" s="60"/>
      <c r="AS690" s="61"/>
      <c r="AT690" s="135">
        <f t="shared" si="12"/>
        <v>0</v>
      </c>
      <c r="AU690" s="247">
        <f>SUM(AT690:AT698)</f>
        <v>0</v>
      </c>
    </row>
    <row r="691" spans="1:47" s="51" customFormat="1" ht="13.5" hidden="1" customHeight="1" x14ac:dyDescent="0.2">
      <c r="A691" s="245"/>
      <c r="B691" s="56" t="s">
        <v>335</v>
      </c>
      <c r="C691" s="112" t="str">
        <f>Anexo_01!$D113</f>
        <v/>
      </c>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c r="AN691" s="121"/>
      <c r="AO691" s="118"/>
      <c r="AP691" s="62"/>
      <c r="AQ691" s="62"/>
      <c r="AR691" s="62"/>
      <c r="AS691" s="63"/>
      <c r="AT691" s="135">
        <f t="shared" si="12"/>
        <v>0</v>
      </c>
      <c r="AU691" s="248"/>
    </row>
    <row r="692" spans="1:47" s="51" customFormat="1" ht="13.5" hidden="1" customHeight="1" x14ac:dyDescent="0.2">
      <c r="A692" s="245"/>
      <c r="B692" s="56" t="s">
        <v>341</v>
      </c>
      <c r="C692" s="112" t="str">
        <f>Anexo_01!$B113</f>
        <v/>
      </c>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c r="AN692" s="121"/>
      <c r="AO692" s="118"/>
      <c r="AP692" s="62"/>
      <c r="AQ692" s="62"/>
      <c r="AR692" s="62"/>
      <c r="AS692" s="63"/>
      <c r="AT692" s="135">
        <f t="shared" si="12"/>
        <v>0</v>
      </c>
      <c r="AU692" s="248"/>
    </row>
    <row r="693" spans="1:47" s="51" customFormat="1" ht="13.5" hidden="1" customHeight="1" x14ac:dyDescent="0.2">
      <c r="A693" s="245"/>
      <c r="B693" s="56" t="s">
        <v>336</v>
      </c>
      <c r="C693" s="112" t="str">
        <f>CONCATENATE("10",Anexo_01!$P113)</f>
        <v>10</v>
      </c>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c r="AN693" s="121"/>
      <c r="AO693" s="118"/>
      <c r="AP693" s="62"/>
      <c r="AQ693" s="62"/>
      <c r="AR693" s="62"/>
      <c r="AS693" s="63"/>
      <c r="AT693" s="135">
        <f t="shared" si="12"/>
        <v>0</v>
      </c>
      <c r="AU693" s="248"/>
    </row>
    <row r="694" spans="1:47" s="51" customFormat="1" ht="13.5" hidden="1" customHeight="1" x14ac:dyDescent="0.2">
      <c r="A694" s="245"/>
      <c r="B694" s="56" t="s">
        <v>337</v>
      </c>
      <c r="C694" s="113">
        <f>Anexo_01!$F113</f>
        <v>0</v>
      </c>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c r="AN694" s="121"/>
      <c r="AO694" s="118"/>
      <c r="AP694" s="62"/>
      <c r="AQ694" s="62"/>
      <c r="AR694" s="62"/>
      <c r="AS694" s="63"/>
      <c r="AT694" s="135">
        <f t="shared" si="12"/>
        <v>0</v>
      </c>
      <c r="AU694" s="248"/>
    </row>
    <row r="695" spans="1:47" s="51" customFormat="1" ht="13.5" hidden="1" customHeight="1" x14ac:dyDescent="0.2">
      <c r="A695" s="245"/>
      <c r="B695" s="56" t="s">
        <v>338</v>
      </c>
      <c r="C695" s="112" t="str">
        <f>Anexo_01!$Q113</f>
        <v/>
      </c>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c r="AN695" s="121"/>
      <c r="AO695" s="118"/>
      <c r="AP695" s="62"/>
      <c r="AQ695" s="62"/>
      <c r="AR695" s="62"/>
      <c r="AS695" s="63"/>
      <c r="AT695" s="135">
        <f t="shared" si="12"/>
        <v>0</v>
      </c>
      <c r="AU695" s="248"/>
    </row>
    <row r="696" spans="1:47" s="51" customFormat="1" ht="13.5" hidden="1" customHeight="1" x14ac:dyDescent="0.2">
      <c r="A696" s="245"/>
      <c r="B696" s="56" t="s">
        <v>339</v>
      </c>
      <c r="C696" s="169"/>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c r="AN696" s="121"/>
      <c r="AO696" s="118"/>
      <c r="AP696" s="62"/>
      <c r="AQ696" s="62"/>
      <c r="AR696" s="62"/>
      <c r="AS696" s="63"/>
      <c r="AT696" s="135">
        <f t="shared" si="12"/>
        <v>0</v>
      </c>
      <c r="AU696" s="248"/>
    </row>
    <row r="697" spans="1:47" s="51" customFormat="1" ht="13.5" hidden="1" customHeight="1" x14ac:dyDescent="0.2">
      <c r="A697" s="245"/>
      <c r="B697" s="56" t="s">
        <v>340</v>
      </c>
      <c r="C697" s="257"/>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18"/>
      <c r="AP697" s="62"/>
      <c r="AQ697" s="62"/>
      <c r="AR697" s="62"/>
      <c r="AS697" s="63"/>
      <c r="AT697" s="135">
        <f t="shared" si="12"/>
        <v>0</v>
      </c>
      <c r="AU697" s="248"/>
    </row>
    <row r="698" spans="1:47" ht="13.5" hidden="1" customHeight="1" x14ac:dyDescent="0.3">
      <c r="A698" s="246"/>
      <c r="B698" s="58" t="s">
        <v>344</v>
      </c>
      <c r="C698" s="258"/>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0"/>
      <c r="AP698" s="64"/>
      <c r="AQ698" s="64"/>
      <c r="AR698" s="64"/>
      <c r="AS698" s="65"/>
      <c r="AT698" s="135">
        <f t="shared" si="12"/>
        <v>0</v>
      </c>
      <c r="AU698" s="249"/>
    </row>
    <row r="699" spans="1:47" s="51" customFormat="1" ht="13.5" hidden="1" customHeight="1" x14ac:dyDescent="0.2">
      <c r="A699" s="244">
        <v>86</v>
      </c>
      <c r="B699" s="54" t="s">
        <v>334</v>
      </c>
      <c r="C699" s="117">
        <f>Anexo_01!$I114</f>
        <v>0</v>
      </c>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19"/>
      <c r="AP699" s="60"/>
      <c r="AQ699" s="60"/>
      <c r="AR699" s="60"/>
      <c r="AS699" s="61"/>
      <c r="AT699" s="135">
        <f t="shared" si="12"/>
        <v>0</v>
      </c>
      <c r="AU699" s="247">
        <f>SUM(AT699:AT707)</f>
        <v>0</v>
      </c>
    </row>
    <row r="700" spans="1:47" s="51" customFormat="1" ht="13.5" hidden="1" customHeight="1" x14ac:dyDescent="0.2">
      <c r="A700" s="245"/>
      <c r="B700" s="56" t="s">
        <v>335</v>
      </c>
      <c r="C700" s="112" t="str">
        <f>Anexo_01!$D114</f>
        <v/>
      </c>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c r="AN700" s="121"/>
      <c r="AO700" s="118"/>
      <c r="AP700" s="62"/>
      <c r="AQ700" s="62"/>
      <c r="AR700" s="62"/>
      <c r="AS700" s="63"/>
      <c r="AT700" s="135">
        <f t="shared" si="12"/>
        <v>0</v>
      </c>
      <c r="AU700" s="248"/>
    </row>
    <row r="701" spans="1:47" s="51" customFormat="1" ht="13.5" hidden="1" customHeight="1" x14ac:dyDescent="0.2">
      <c r="A701" s="245"/>
      <c r="B701" s="56" t="s">
        <v>341</v>
      </c>
      <c r="C701" s="112" t="str">
        <f>Anexo_01!$B114</f>
        <v/>
      </c>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c r="AN701" s="121"/>
      <c r="AO701" s="118"/>
      <c r="AP701" s="62"/>
      <c r="AQ701" s="62"/>
      <c r="AR701" s="62"/>
      <c r="AS701" s="63"/>
      <c r="AT701" s="135">
        <f t="shared" si="12"/>
        <v>0</v>
      </c>
      <c r="AU701" s="248"/>
    </row>
    <row r="702" spans="1:47" s="51" customFormat="1" ht="13.5" hidden="1" customHeight="1" x14ac:dyDescent="0.2">
      <c r="A702" s="245"/>
      <c r="B702" s="56" t="s">
        <v>336</v>
      </c>
      <c r="C702" s="112" t="str">
        <f>CONCATENATE("10",Anexo_01!$P114)</f>
        <v>10</v>
      </c>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c r="AN702" s="121"/>
      <c r="AO702" s="118"/>
      <c r="AP702" s="62"/>
      <c r="AQ702" s="62"/>
      <c r="AR702" s="62"/>
      <c r="AS702" s="63"/>
      <c r="AT702" s="135">
        <f t="shared" si="12"/>
        <v>0</v>
      </c>
      <c r="AU702" s="248"/>
    </row>
    <row r="703" spans="1:47" s="51" customFormat="1" ht="13.5" hidden="1" customHeight="1" x14ac:dyDescent="0.2">
      <c r="A703" s="245"/>
      <c r="B703" s="56" t="s">
        <v>337</v>
      </c>
      <c r="C703" s="113">
        <f>Anexo_01!$F114</f>
        <v>0</v>
      </c>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c r="AN703" s="121"/>
      <c r="AO703" s="118"/>
      <c r="AP703" s="62"/>
      <c r="AQ703" s="62"/>
      <c r="AR703" s="62"/>
      <c r="AS703" s="63"/>
      <c r="AT703" s="135">
        <f t="shared" si="12"/>
        <v>0</v>
      </c>
      <c r="AU703" s="248"/>
    </row>
    <row r="704" spans="1:47" s="51" customFormat="1" ht="13.5" hidden="1" customHeight="1" x14ac:dyDescent="0.2">
      <c r="A704" s="245"/>
      <c r="B704" s="56" t="s">
        <v>338</v>
      </c>
      <c r="C704" s="112" t="str">
        <f>Anexo_01!$Q114</f>
        <v/>
      </c>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c r="AN704" s="121"/>
      <c r="AO704" s="118"/>
      <c r="AP704" s="62"/>
      <c r="AQ704" s="62"/>
      <c r="AR704" s="62"/>
      <c r="AS704" s="63"/>
      <c r="AT704" s="135">
        <f t="shared" si="12"/>
        <v>0</v>
      </c>
      <c r="AU704" s="248"/>
    </row>
    <row r="705" spans="1:47" s="51" customFormat="1" ht="13.5" hidden="1" customHeight="1" x14ac:dyDescent="0.2">
      <c r="A705" s="245"/>
      <c r="B705" s="56" t="s">
        <v>339</v>
      </c>
      <c r="C705" s="169"/>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c r="AN705" s="121"/>
      <c r="AO705" s="118"/>
      <c r="AP705" s="62"/>
      <c r="AQ705" s="62"/>
      <c r="AR705" s="62"/>
      <c r="AS705" s="63"/>
      <c r="AT705" s="135">
        <f t="shared" si="12"/>
        <v>0</v>
      </c>
      <c r="AU705" s="248"/>
    </row>
    <row r="706" spans="1:47" s="51" customFormat="1" ht="13.5" hidden="1" customHeight="1" x14ac:dyDescent="0.2">
      <c r="A706" s="245"/>
      <c r="B706" s="56" t="s">
        <v>340</v>
      </c>
      <c r="C706" s="257"/>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c r="AN706" s="122"/>
      <c r="AO706" s="118"/>
      <c r="AP706" s="62"/>
      <c r="AQ706" s="62"/>
      <c r="AR706" s="62"/>
      <c r="AS706" s="63"/>
      <c r="AT706" s="135">
        <f t="shared" si="12"/>
        <v>0</v>
      </c>
      <c r="AU706" s="248"/>
    </row>
    <row r="707" spans="1:47" ht="13.5" hidden="1" customHeight="1" x14ac:dyDescent="0.3">
      <c r="A707" s="246"/>
      <c r="B707" s="58" t="s">
        <v>344</v>
      </c>
      <c r="C707" s="258"/>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c r="AN707" s="122"/>
      <c r="AO707" s="120"/>
      <c r="AP707" s="64"/>
      <c r="AQ707" s="64"/>
      <c r="AR707" s="64"/>
      <c r="AS707" s="65"/>
      <c r="AT707" s="135">
        <f t="shared" si="12"/>
        <v>0</v>
      </c>
      <c r="AU707" s="249"/>
    </row>
    <row r="708" spans="1:47" s="51" customFormat="1" ht="13.5" hidden="1" customHeight="1" x14ac:dyDescent="0.2">
      <c r="A708" s="244">
        <v>87</v>
      </c>
      <c r="B708" s="54" t="s">
        <v>334</v>
      </c>
      <c r="C708" s="117">
        <f>Anexo_01!$I115</f>
        <v>0</v>
      </c>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19"/>
      <c r="AP708" s="60"/>
      <c r="AQ708" s="60"/>
      <c r="AR708" s="60"/>
      <c r="AS708" s="61"/>
      <c r="AT708" s="135">
        <f t="shared" si="12"/>
        <v>0</v>
      </c>
      <c r="AU708" s="247">
        <f>SUM(AT708:AT716)</f>
        <v>0</v>
      </c>
    </row>
    <row r="709" spans="1:47" s="51" customFormat="1" ht="13.5" hidden="1" customHeight="1" x14ac:dyDescent="0.2">
      <c r="A709" s="245"/>
      <c r="B709" s="56" t="s">
        <v>335</v>
      </c>
      <c r="C709" s="112" t="str">
        <f>Anexo_01!$D115</f>
        <v/>
      </c>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c r="AN709" s="121"/>
      <c r="AO709" s="118"/>
      <c r="AP709" s="62"/>
      <c r="AQ709" s="62"/>
      <c r="AR709" s="62"/>
      <c r="AS709" s="63"/>
      <c r="AT709" s="135">
        <f t="shared" si="12"/>
        <v>0</v>
      </c>
      <c r="AU709" s="248"/>
    </row>
    <row r="710" spans="1:47" s="51" customFormat="1" ht="13.5" hidden="1" customHeight="1" x14ac:dyDescent="0.2">
      <c r="A710" s="245"/>
      <c r="B710" s="56" t="s">
        <v>341</v>
      </c>
      <c r="C710" s="112" t="str">
        <f>Anexo_01!$B115</f>
        <v/>
      </c>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c r="AN710" s="121"/>
      <c r="AO710" s="118"/>
      <c r="AP710" s="62"/>
      <c r="AQ710" s="62"/>
      <c r="AR710" s="62"/>
      <c r="AS710" s="63"/>
      <c r="AT710" s="135">
        <f t="shared" si="12"/>
        <v>0</v>
      </c>
      <c r="AU710" s="248"/>
    </row>
    <row r="711" spans="1:47" s="51" customFormat="1" ht="13.5" hidden="1" customHeight="1" x14ac:dyDescent="0.2">
      <c r="A711" s="245"/>
      <c r="B711" s="56" t="s">
        <v>336</v>
      </c>
      <c r="C711" s="112" t="str">
        <f>CONCATENATE("10",Anexo_01!$P115)</f>
        <v>10</v>
      </c>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c r="AN711" s="121"/>
      <c r="AO711" s="118"/>
      <c r="AP711" s="62"/>
      <c r="AQ711" s="62"/>
      <c r="AR711" s="62"/>
      <c r="AS711" s="63"/>
      <c r="AT711" s="135">
        <f t="shared" si="12"/>
        <v>0</v>
      </c>
      <c r="AU711" s="248"/>
    </row>
    <row r="712" spans="1:47" s="51" customFormat="1" ht="13.5" hidden="1" customHeight="1" x14ac:dyDescent="0.2">
      <c r="A712" s="245"/>
      <c r="B712" s="56" t="s">
        <v>337</v>
      </c>
      <c r="C712" s="113">
        <f>Anexo_01!$F115</f>
        <v>0</v>
      </c>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c r="AN712" s="121"/>
      <c r="AO712" s="118"/>
      <c r="AP712" s="62"/>
      <c r="AQ712" s="62"/>
      <c r="AR712" s="62"/>
      <c r="AS712" s="63"/>
      <c r="AT712" s="135">
        <f t="shared" si="12"/>
        <v>0</v>
      </c>
      <c r="AU712" s="248"/>
    </row>
    <row r="713" spans="1:47" s="51" customFormat="1" ht="13.5" hidden="1" customHeight="1" x14ac:dyDescent="0.2">
      <c r="A713" s="245"/>
      <c r="B713" s="56" t="s">
        <v>338</v>
      </c>
      <c r="C713" s="112" t="str">
        <f>Anexo_01!$Q115</f>
        <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c r="AN713" s="121"/>
      <c r="AO713" s="118"/>
      <c r="AP713" s="62"/>
      <c r="AQ713" s="62"/>
      <c r="AR713" s="62"/>
      <c r="AS713" s="63"/>
      <c r="AT713" s="135">
        <f t="shared" si="12"/>
        <v>0</v>
      </c>
      <c r="AU713" s="248"/>
    </row>
    <row r="714" spans="1:47" s="51" customFormat="1" ht="13.5" hidden="1" customHeight="1" x14ac:dyDescent="0.2">
      <c r="A714" s="245"/>
      <c r="B714" s="56" t="s">
        <v>339</v>
      </c>
      <c r="C714" s="169"/>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c r="AN714" s="121"/>
      <c r="AO714" s="118"/>
      <c r="AP714" s="62"/>
      <c r="AQ714" s="62"/>
      <c r="AR714" s="62"/>
      <c r="AS714" s="63"/>
      <c r="AT714" s="135">
        <f t="shared" si="12"/>
        <v>0</v>
      </c>
      <c r="AU714" s="248"/>
    </row>
    <row r="715" spans="1:47" s="51" customFormat="1" ht="13.5" hidden="1" customHeight="1" x14ac:dyDescent="0.2">
      <c r="A715" s="245"/>
      <c r="B715" s="56" t="s">
        <v>340</v>
      </c>
      <c r="C715" s="257"/>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c r="AN715" s="122"/>
      <c r="AO715" s="118"/>
      <c r="AP715" s="62"/>
      <c r="AQ715" s="62"/>
      <c r="AR715" s="62"/>
      <c r="AS715" s="63"/>
      <c r="AT715" s="135">
        <f t="shared" si="12"/>
        <v>0</v>
      </c>
      <c r="AU715" s="248"/>
    </row>
    <row r="716" spans="1:47" ht="13.5" hidden="1" customHeight="1" x14ac:dyDescent="0.3">
      <c r="A716" s="246"/>
      <c r="B716" s="58" t="s">
        <v>344</v>
      </c>
      <c r="C716" s="258"/>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c r="AN716" s="122"/>
      <c r="AO716" s="120"/>
      <c r="AP716" s="64"/>
      <c r="AQ716" s="64"/>
      <c r="AR716" s="64"/>
      <c r="AS716" s="65"/>
      <c r="AT716" s="135">
        <f t="shared" ref="AT716:AT779" si="13">SUM(D716:AS716)</f>
        <v>0</v>
      </c>
      <c r="AU716" s="249"/>
    </row>
    <row r="717" spans="1:47" s="51" customFormat="1" ht="13.5" hidden="1" customHeight="1" x14ac:dyDescent="0.2">
      <c r="A717" s="244">
        <v>88</v>
      </c>
      <c r="B717" s="54" t="s">
        <v>334</v>
      </c>
      <c r="C717" s="117">
        <f>Anexo_01!$I116</f>
        <v>0</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19"/>
      <c r="AP717" s="60"/>
      <c r="AQ717" s="60"/>
      <c r="AR717" s="60"/>
      <c r="AS717" s="61"/>
      <c r="AT717" s="135">
        <f t="shared" si="13"/>
        <v>0</v>
      </c>
      <c r="AU717" s="247">
        <f>SUM(AT717:AT725)</f>
        <v>0</v>
      </c>
    </row>
    <row r="718" spans="1:47" s="51" customFormat="1" ht="13.5" hidden="1" customHeight="1" x14ac:dyDescent="0.2">
      <c r="A718" s="245"/>
      <c r="B718" s="56" t="s">
        <v>335</v>
      </c>
      <c r="C718" s="112" t="str">
        <f>Anexo_01!$D116</f>
        <v/>
      </c>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c r="AN718" s="121"/>
      <c r="AO718" s="118"/>
      <c r="AP718" s="62"/>
      <c r="AQ718" s="62"/>
      <c r="AR718" s="62"/>
      <c r="AS718" s="63"/>
      <c r="AT718" s="135">
        <f t="shared" si="13"/>
        <v>0</v>
      </c>
      <c r="AU718" s="248"/>
    </row>
    <row r="719" spans="1:47" s="51" customFormat="1" ht="13.5" hidden="1" customHeight="1" x14ac:dyDescent="0.2">
      <c r="A719" s="245"/>
      <c r="B719" s="56" t="s">
        <v>341</v>
      </c>
      <c r="C719" s="112" t="str">
        <f>Anexo_01!$B116</f>
        <v/>
      </c>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c r="AN719" s="121"/>
      <c r="AO719" s="118"/>
      <c r="AP719" s="62"/>
      <c r="AQ719" s="62"/>
      <c r="AR719" s="62"/>
      <c r="AS719" s="63"/>
      <c r="AT719" s="135">
        <f t="shared" si="13"/>
        <v>0</v>
      </c>
      <c r="AU719" s="248"/>
    </row>
    <row r="720" spans="1:47" s="51" customFormat="1" ht="13.5" hidden="1" customHeight="1" x14ac:dyDescent="0.2">
      <c r="A720" s="245"/>
      <c r="B720" s="56" t="s">
        <v>336</v>
      </c>
      <c r="C720" s="112" t="str">
        <f>CONCATENATE("10",Anexo_01!$P116)</f>
        <v>10</v>
      </c>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c r="AN720" s="121"/>
      <c r="AO720" s="118"/>
      <c r="AP720" s="62"/>
      <c r="AQ720" s="62"/>
      <c r="AR720" s="62"/>
      <c r="AS720" s="63"/>
      <c r="AT720" s="135">
        <f t="shared" si="13"/>
        <v>0</v>
      </c>
      <c r="AU720" s="248"/>
    </row>
    <row r="721" spans="1:47" s="51" customFormat="1" ht="13.5" hidden="1" customHeight="1" x14ac:dyDescent="0.2">
      <c r="A721" s="245"/>
      <c r="B721" s="56" t="s">
        <v>337</v>
      </c>
      <c r="C721" s="113">
        <f>Anexo_01!$F116</f>
        <v>0</v>
      </c>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c r="AN721" s="121"/>
      <c r="AO721" s="118"/>
      <c r="AP721" s="62"/>
      <c r="AQ721" s="62"/>
      <c r="AR721" s="62"/>
      <c r="AS721" s="63"/>
      <c r="AT721" s="135">
        <f t="shared" si="13"/>
        <v>0</v>
      </c>
      <c r="AU721" s="248"/>
    </row>
    <row r="722" spans="1:47" s="51" customFormat="1" ht="13.5" hidden="1" customHeight="1" x14ac:dyDescent="0.2">
      <c r="A722" s="245"/>
      <c r="B722" s="56" t="s">
        <v>338</v>
      </c>
      <c r="C722" s="112" t="str">
        <f>Anexo_01!$Q116</f>
        <v/>
      </c>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c r="AN722" s="121"/>
      <c r="AO722" s="118"/>
      <c r="AP722" s="62"/>
      <c r="AQ722" s="62"/>
      <c r="AR722" s="62"/>
      <c r="AS722" s="63"/>
      <c r="AT722" s="135">
        <f t="shared" si="13"/>
        <v>0</v>
      </c>
      <c r="AU722" s="248"/>
    </row>
    <row r="723" spans="1:47" s="51" customFormat="1" ht="13.5" hidden="1" customHeight="1" x14ac:dyDescent="0.2">
      <c r="A723" s="245"/>
      <c r="B723" s="56" t="s">
        <v>339</v>
      </c>
      <c r="C723" s="169"/>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c r="AN723" s="121"/>
      <c r="AO723" s="118"/>
      <c r="AP723" s="62"/>
      <c r="AQ723" s="62"/>
      <c r="AR723" s="62"/>
      <c r="AS723" s="63"/>
      <c r="AT723" s="135">
        <f t="shared" si="13"/>
        <v>0</v>
      </c>
      <c r="AU723" s="248"/>
    </row>
    <row r="724" spans="1:47" s="51" customFormat="1" ht="13.5" hidden="1" customHeight="1" x14ac:dyDescent="0.2">
      <c r="A724" s="245"/>
      <c r="B724" s="56" t="s">
        <v>340</v>
      </c>
      <c r="C724" s="257"/>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c r="AN724" s="122"/>
      <c r="AO724" s="118"/>
      <c r="AP724" s="62"/>
      <c r="AQ724" s="62"/>
      <c r="AR724" s="62"/>
      <c r="AS724" s="63"/>
      <c r="AT724" s="135">
        <f t="shared" si="13"/>
        <v>0</v>
      </c>
      <c r="AU724" s="248"/>
    </row>
    <row r="725" spans="1:47" ht="13.5" hidden="1" customHeight="1" x14ac:dyDescent="0.3">
      <c r="A725" s="246"/>
      <c r="B725" s="58" t="s">
        <v>344</v>
      </c>
      <c r="C725" s="258"/>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c r="AN725" s="122"/>
      <c r="AO725" s="120"/>
      <c r="AP725" s="64"/>
      <c r="AQ725" s="64"/>
      <c r="AR725" s="64"/>
      <c r="AS725" s="65"/>
      <c r="AT725" s="135">
        <f t="shared" si="13"/>
        <v>0</v>
      </c>
      <c r="AU725" s="249"/>
    </row>
    <row r="726" spans="1:47" s="51" customFormat="1" ht="13.5" hidden="1" customHeight="1" x14ac:dyDescent="0.2">
      <c r="A726" s="244">
        <v>89</v>
      </c>
      <c r="B726" s="54" t="s">
        <v>334</v>
      </c>
      <c r="C726" s="117">
        <f>Anexo_01!$I117</f>
        <v>0</v>
      </c>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19"/>
      <c r="AP726" s="60"/>
      <c r="AQ726" s="60"/>
      <c r="AR726" s="60"/>
      <c r="AS726" s="61"/>
      <c r="AT726" s="135">
        <f t="shared" si="13"/>
        <v>0</v>
      </c>
      <c r="AU726" s="247">
        <f>SUM(AT726:AT734)</f>
        <v>0</v>
      </c>
    </row>
    <row r="727" spans="1:47" s="51" customFormat="1" ht="13.5" hidden="1" customHeight="1" x14ac:dyDescent="0.2">
      <c r="A727" s="245"/>
      <c r="B727" s="56" t="s">
        <v>335</v>
      </c>
      <c r="C727" s="112" t="str">
        <f>Anexo_01!$D117</f>
        <v/>
      </c>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c r="AN727" s="121"/>
      <c r="AO727" s="118"/>
      <c r="AP727" s="62"/>
      <c r="AQ727" s="62"/>
      <c r="AR727" s="62"/>
      <c r="AS727" s="63"/>
      <c r="AT727" s="135">
        <f t="shared" si="13"/>
        <v>0</v>
      </c>
      <c r="AU727" s="248"/>
    </row>
    <row r="728" spans="1:47" s="51" customFormat="1" ht="13.5" hidden="1" customHeight="1" x14ac:dyDescent="0.2">
      <c r="A728" s="245"/>
      <c r="B728" s="56" t="s">
        <v>341</v>
      </c>
      <c r="C728" s="112" t="str">
        <f>Anexo_01!$B117</f>
        <v/>
      </c>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c r="AN728" s="121"/>
      <c r="AO728" s="118"/>
      <c r="AP728" s="62"/>
      <c r="AQ728" s="62"/>
      <c r="AR728" s="62"/>
      <c r="AS728" s="63"/>
      <c r="AT728" s="135">
        <f t="shared" si="13"/>
        <v>0</v>
      </c>
      <c r="AU728" s="248"/>
    </row>
    <row r="729" spans="1:47" s="51" customFormat="1" ht="13.5" hidden="1" customHeight="1" x14ac:dyDescent="0.2">
      <c r="A729" s="245"/>
      <c r="B729" s="56" t="s">
        <v>336</v>
      </c>
      <c r="C729" s="112" t="str">
        <f>CONCATENATE("10",Anexo_01!$P117)</f>
        <v>10</v>
      </c>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c r="AN729" s="121"/>
      <c r="AO729" s="118"/>
      <c r="AP729" s="62"/>
      <c r="AQ729" s="62"/>
      <c r="AR729" s="62"/>
      <c r="AS729" s="63"/>
      <c r="AT729" s="135">
        <f t="shared" si="13"/>
        <v>0</v>
      </c>
      <c r="AU729" s="248"/>
    </row>
    <row r="730" spans="1:47" s="51" customFormat="1" ht="13.5" hidden="1" customHeight="1" x14ac:dyDescent="0.2">
      <c r="A730" s="245"/>
      <c r="B730" s="56" t="s">
        <v>337</v>
      </c>
      <c r="C730" s="113">
        <f>Anexo_01!$F117</f>
        <v>0</v>
      </c>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c r="AN730" s="121"/>
      <c r="AO730" s="118"/>
      <c r="AP730" s="62"/>
      <c r="AQ730" s="62"/>
      <c r="AR730" s="62"/>
      <c r="AS730" s="63"/>
      <c r="AT730" s="135">
        <f t="shared" si="13"/>
        <v>0</v>
      </c>
      <c r="AU730" s="248"/>
    </row>
    <row r="731" spans="1:47" s="51" customFormat="1" ht="13.5" hidden="1" customHeight="1" x14ac:dyDescent="0.2">
      <c r="A731" s="245"/>
      <c r="B731" s="56" t="s">
        <v>338</v>
      </c>
      <c r="C731" s="112" t="str">
        <f>Anexo_01!$Q117</f>
        <v/>
      </c>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c r="AN731" s="121"/>
      <c r="AO731" s="118"/>
      <c r="AP731" s="62"/>
      <c r="AQ731" s="62"/>
      <c r="AR731" s="62"/>
      <c r="AS731" s="63"/>
      <c r="AT731" s="135">
        <f t="shared" si="13"/>
        <v>0</v>
      </c>
      <c r="AU731" s="248"/>
    </row>
    <row r="732" spans="1:47" s="51" customFormat="1" ht="13.5" hidden="1" customHeight="1" x14ac:dyDescent="0.2">
      <c r="A732" s="245"/>
      <c r="B732" s="56" t="s">
        <v>339</v>
      </c>
      <c r="C732" s="169"/>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c r="AN732" s="121"/>
      <c r="AO732" s="118"/>
      <c r="AP732" s="62"/>
      <c r="AQ732" s="62"/>
      <c r="AR732" s="62"/>
      <c r="AS732" s="63"/>
      <c r="AT732" s="135">
        <f t="shared" si="13"/>
        <v>0</v>
      </c>
      <c r="AU732" s="248"/>
    </row>
    <row r="733" spans="1:47" s="51" customFormat="1" ht="13.5" hidden="1" customHeight="1" x14ac:dyDescent="0.2">
      <c r="A733" s="245"/>
      <c r="B733" s="56" t="s">
        <v>340</v>
      </c>
      <c r="C733" s="257"/>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c r="AN733" s="122"/>
      <c r="AO733" s="118"/>
      <c r="AP733" s="62"/>
      <c r="AQ733" s="62"/>
      <c r="AR733" s="62"/>
      <c r="AS733" s="63"/>
      <c r="AT733" s="135">
        <f t="shared" si="13"/>
        <v>0</v>
      </c>
      <c r="AU733" s="248"/>
    </row>
    <row r="734" spans="1:47" ht="13.5" hidden="1" customHeight="1" x14ac:dyDescent="0.3">
      <c r="A734" s="246"/>
      <c r="B734" s="58" t="s">
        <v>344</v>
      </c>
      <c r="C734" s="258"/>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c r="AN734" s="122"/>
      <c r="AO734" s="120"/>
      <c r="AP734" s="64"/>
      <c r="AQ734" s="64"/>
      <c r="AR734" s="64"/>
      <c r="AS734" s="65"/>
      <c r="AT734" s="135">
        <f t="shared" si="13"/>
        <v>0</v>
      </c>
      <c r="AU734" s="249"/>
    </row>
    <row r="735" spans="1:47" s="51" customFormat="1" ht="13.5" hidden="1" customHeight="1" x14ac:dyDescent="0.2">
      <c r="A735" s="244">
        <v>90</v>
      </c>
      <c r="B735" s="54" t="s">
        <v>334</v>
      </c>
      <c r="C735" s="117">
        <f>Anexo_01!$I118</f>
        <v>0</v>
      </c>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19"/>
      <c r="AP735" s="60"/>
      <c r="AQ735" s="60"/>
      <c r="AR735" s="60"/>
      <c r="AS735" s="61"/>
      <c r="AT735" s="135">
        <f t="shared" si="13"/>
        <v>0</v>
      </c>
      <c r="AU735" s="247">
        <f>SUM(AT735:AT743)</f>
        <v>0</v>
      </c>
    </row>
    <row r="736" spans="1:47" s="51" customFormat="1" ht="13.5" hidden="1" customHeight="1" x14ac:dyDescent="0.2">
      <c r="A736" s="245"/>
      <c r="B736" s="56" t="s">
        <v>335</v>
      </c>
      <c r="C736" s="112" t="str">
        <f>Anexo_01!$D118</f>
        <v/>
      </c>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c r="AN736" s="121"/>
      <c r="AO736" s="118"/>
      <c r="AP736" s="62"/>
      <c r="AQ736" s="62"/>
      <c r="AR736" s="62"/>
      <c r="AS736" s="63"/>
      <c r="AT736" s="135">
        <f t="shared" si="13"/>
        <v>0</v>
      </c>
      <c r="AU736" s="248"/>
    </row>
    <row r="737" spans="1:47" s="51" customFormat="1" ht="13.5" hidden="1" customHeight="1" x14ac:dyDescent="0.2">
      <c r="A737" s="245"/>
      <c r="B737" s="56" t="s">
        <v>341</v>
      </c>
      <c r="C737" s="112" t="str">
        <f>Anexo_01!$B118</f>
        <v/>
      </c>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c r="AN737" s="121"/>
      <c r="AO737" s="118"/>
      <c r="AP737" s="62"/>
      <c r="AQ737" s="62"/>
      <c r="AR737" s="62"/>
      <c r="AS737" s="63"/>
      <c r="AT737" s="135">
        <f t="shared" si="13"/>
        <v>0</v>
      </c>
      <c r="AU737" s="248"/>
    </row>
    <row r="738" spans="1:47" s="51" customFormat="1" ht="13.5" hidden="1" customHeight="1" x14ac:dyDescent="0.2">
      <c r="A738" s="245"/>
      <c r="B738" s="56" t="s">
        <v>336</v>
      </c>
      <c r="C738" s="112" t="str">
        <f>CONCATENATE("10",Anexo_01!$P118)</f>
        <v>10</v>
      </c>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c r="AN738" s="121"/>
      <c r="AO738" s="118"/>
      <c r="AP738" s="62"/>
      <c r="AQ738" s="62"/>
      <c r="AR738" s="62"/>
      <c r="AS738" s="63"/>
      <c r="AT738" s="135">
        <f t="shared" si="13"/>
        <v>0</v>
      </c>
      <c r="AU738" s="248"/>
    </row>
    <row r="739" spans="1:47" s="51" customFormat="1" ht="13.5" hidden="1" customHeight="1" x14ac:dyDescent="0.2">
      <c r="A739" s="245"/>
      <c r="B739" s="56" t="s">
        <v>337</v>
      </c>
      <c r="C739" s="113">
        <f>Anexo_01!$F118</f>
        <v>0</v>
      </c>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c r="AN739" s="121"/>
      <c r="AO739" s="118"/>
      <c r="AP739" s="62"/>
      <c r="AQ739" s="62"/>
      <c r="AR739" s="62"/>
      <c r="AS739" s="63"/>
      <c r="AT739" s="135">
        <f t="shared" si="13"/>
        <v>0</v>
      </c>
      <c r="AU739" s="248"/>
    </row>
    <row r="740" spans="1:47" s="51" customFormat="1" ht="13.5" hidden="1" customHeight="1" x14ac:dyDescent="0.2">
      <c r="A740" s="245"/>
      <c r="B740" s="56" t="s">
        <v>338</v>
      </c>
      <c r="C740" s="112" t="str">
        <f>Anexo_01!$Q118</f>
        <v/>
      </c>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c r="AN740" s="121"/>
      <c r="AO740" s="118"/>
      <c r="AP740" s="62"/>
      <c r="AQ740" s="62"/>
      <c r="AR740" s="62"/>
      <c r="AS740" s="63"/>
      <c r="AT740" s="135">
        <f t="shared" si="13"/>
        <v>0</v>
      </c>
      <c r="AU740" s="248"/>
    </row>
    <row r="741" spans="1:47" s="51" customFormat="1" ht="13.5" hidden="1" customHeight="1" x14ac:dyDescent="0.2">
      <c r="A741" s="245"/>
      <c r="B741" s="56" t="s">
        <v>339</v>
      </c>
      <c r="C741" s="169"/>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c r="AN741" s="121"/>
      <c r="AO741" s="118"/>
      <c r="AP741" s="62"/>
      <c r="AQ741" s="62"/>
      <c r="AR741" s="62"/>
      <c r="AS741" s="63"/>
      <c r="AT741" s="135">
        <f t="shared" si="13"/>
        <v>0</v>
      </c>
      <c r="AU741" s="248"/>
    </row>
    <row r="742" spans="1:47" s="51" customFormat="1" ht="13.5" hidden="1" customHeight="1" x14ac:dyDescent="0.2">
      <c r="A742" s="245"/>
      <c r="B742" s="56" t="s">
        <v>340</v>
      </c>
      <c r="C742" s="257"/>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c r="AN742" s="122"/>
      <c r="AO742" s="118"/>
      <c r="AP742" s="62"/>
      <c r="AQ742" s="62"/>
      <c r="AR742" s="62"/>
      <c r="AS742" s="63"/>
      <c r="AT742" s="135">
        <f t="shared" si="13"/>
        <v>0</v>
      </c>
      <c r="AU742" s="248"/>
    </row>
    <row r="743" spans="1:47" ht="13.5" hidden="1" customHeight="1" x14ac:dyDescent="0.3">
      <c r="A743" s="246"/>
      <c r="B743" s="58" t="s">
        <v>344</v>
      </c>
      <c r="C743" s="258"/>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2"/>
      <c r="AL743" s="122"/>
      <c r="AM743" s="122"/>
      <c r="AN743" s="122"/>
      <c r="AO743" s="120"/>
      <c r="AP743" s="64"/>
      <c r="AQ743" s="64"/>
      <c r="AR743" s="64"/>
      <c r="AS743" s="65"/>
      <c r="AT743" s="135">
        <f t="shared" si="13"/>
        <v>0</v>
      </c>
      <c r="AU743" s="249"/>
    </row>
    <row r="744" spans="1:47" s="51" customFormat="1" ht="13.5" hidden="1" customHeight="1" x14ac:dyDescent="0.2">
      <c r="A744" s="244">
        <v>91</v>
      </c>
      <c r="B744" s="54" t="s">
        <v>334</v>
      </c>
      <c r="C744" s="117">
        <f>Anexo_01!$I119</f>
        <v>0</v>
      </c>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19"/>
      <c r="AP744" s="60"/>
      <c r="AQ744" s="60"/>
      <c r="AR744" s="60"/>
      <c r="AS744" s="61"/>
      <c r="AT744" s="135">
        <f t="shared" si="13"/>
        <v>0</v>
      </c>
      <c r="AU744" s="247">
        <f>SUM(AT744:AT752)</f>
        <v>0</v>
      </c>
    </row>
    <row r="745" spans="1:47" s="51" customFormat="1" ht="13.5" hidden="1" customHeight="1" x14ac:dyDescent="0.2">
      <c r="A745" s="245"/>
      <c r="B745" s="56" t="s">
        <v>335</v>
      </c>
      <c r="C745" s="112" t="str">
        <f>Anexo_01!$D119</f>
        <v/>
      </c>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1"/>
      <c r="AL745" s="121"/>
      <c r="AM745" s="121"/>
      <c r="AN745" s="121"/>
      <c r="AO745" s="118"/>
      <c r="AP745" s="62"/>
      <c r="AQ745" s="62"/>
      <c r="AR745" s="62"/>
      <c r="AS745" s="63"/>
      <c r="AT745" s="135">
        <f t="shared" si="13"/>
        <v>0</v>
      </c>
      <c r="AU745" s="248"/>
    </row>
    <row r="746" spans="1:47" s="51" customFormat="1" ht="13.5" hidden="1" customHeight="1" x14ac:dyDescent="0.2">
      <c r="A746" s="245"/>
      <c r="B746" s="56" t="s">
        <v>341</v>
      </c>
      <c r="C746" s="112" t="str">
        <f>Anexo_01!$B119</f>
        <v/>
      </c>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1"/>
      <c r="AL746" s="121"/>
      <c r="AM746" s="121"/>
      <c r="AN746" s="121"/>
      <c r="AO746" s="118"/>
      <c r="AP746" s="62"/>
      <c r="AQ746" s="62"/>
      <c r="AR746" s="62"/>
      <c r="AS746" s="63"/>
      <c r="AT746" s="135">
        <f t="shared" si="13"/>
        <v>0</v>
      </c>
      <c r="AU746" s="248"/>
    </row>
    <row r="747" spans="1:47" s="51" customFormat="1" ht="13.5" hidden="1" customHeight="1" x14ac:dyDescent="0.2">
      <c r="A747" s="245"/>
      <c r="B747" s="56" t="s">
        <v>336</v>
      </c>
      <c r="C747" s="112" t="str">
        <f>CONCATENATE("10",Anexo_01!$P119)</f>
        <v>10</v>
      </c>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1"/>
      <c r="AN747" s="121"/>
      <c r="AO747" s="118"/>
      <c r="AP747" s="62"/>
      <c r="AQ747" s="62"/>
      <c r="AR747" s="62"/>
      <c r="AS747" s="63"/>
      <c r="AT747" s="135">
        <f t="shared" si="13"/>
        <v>0</v>
      </c>
      <c r="AU747" s="248"/>
    </row>
    <row r="748" spans="1:47" s="51" customFormat="1" ht="13.5" hidden="1" customHeight="1" x14ac:dyDescent="0.2">
      <c r="A748" s="245"/>
      <c r="B748" s="56" t="s">
        <v>337</v>
      </c>
      <c r="C748" s="113">
        <f>Anexo_01!$F119</f>
        <v>0</v>
      </c>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1"/>
      <c r="AL748" s="121"/>
      <c r="AM748" s="121"/>
      <c r="AN748" s="121"/>
      <c r="AO748" s="118"/>
      <c r="AP748" s="62"/>
      <c r="AQ748" s="62"/>
      <c r="AR748" s="62"/>
      <c r="AS748" s="63"/>
      <c r="AT748" s="135">
        <f t="shared" si="13"/>
        <v>0</v>
      </c>
      <c r="AU748" s="248"/>
    </row>
    <row r="749" spans="1:47" s="51" customFormat="1" ht="13.5" hidden="1" customHeight="1" x14ac:dyDescent="0.2">
      <c r="A749" s="245"/>
      <c r="B749" s="56" t="s">
        <v>338</v>
      </c>
      <c r="C749" s="112" t="str">
        <f>Anexo_01!$Q119</f>
        <v/>
      </c>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1"/>
      <c r="AL749" s="121"/>
      <c r="AM749" s="121"/>
      <c r="AN749" s="121"/>
      <c r="AO749" s="118"/>
      <c r="AP749" s="62"/>
      <c r="AQ749" s="62"/>
      <c r="AR749" s="62"/>
      <c r="AS749" s="63"/>
      <c r="AT749" s="135">
        <f t="shared" si="13"/>
        <v>0</v>
      </c>
      <c r="AU749" s="248"/>
    </row>
    <row r="750" spans="1:47" s="51" customFormat="1" ht="13.5" hidden="1" customHeight="1" x14ac:dyDescent="0.2">
      <c r="A750" s="245"/>
      <c r="B750" s="56" t="s">
        <v>339</v>
      </c>
      <c r="C750" s="169"/>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1"/>
      <c r="AL750" s="121"/>
      <c r="AM750" s="121"/>
      <c r="AN750" s="121"/>
      <c r="AO750" s="118"/>
      <c r="AP750" s="62"/>
      <c r="AQ750" s="62"/>
      <c r="AR750" s="62"/>
      <c r="AS750" s="63"/>
      <c r="AT750" s="135">
        <f t="shared" si="13"/>
        <v>0</v>
      </c>
      <c r="AU750" s="248"/>
    </row>
    <row r="751" spans="1:47" s="51" customFormat="1" ht="13.5" hidden="1" customHeight="1" x14ac:dyDescent="0.2">
      <c r="A751" s="245"/>
      <c r="B751" s="56" t="s">
        <v>340</v>
      </c>
      <c r="C751" s="257"/>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2"/>
      <c r="AL751" s="122"/>
      <c r="AM751" s="122"/>
      <c r="AN751" s="122"/>
      <c r="AO751" s="118"/>
      <c r="AP751" s="62"/>
      <c r="AQ751" s="62"/>
      <c r="AR751" s="62"/>
      <c r="AS751" s="63"/>
      <c r="AT751" s="135">
        <f t="shared" si="13"/>
        <v>0</v>
      </c>
      <c r="AU751" s="248"/>
    </row>
    <row r="752" spans="1:47" ht="13.5" hidden="1" customHeight="1" x14ac:dyDescent="0.3">
      <c r="A752" s="246"/>
      <c r="B752" s="58" t="s">
        <v>344</v>
      </c>
      <c r="C752" s="258"/>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2"/>
      <c r="AL752" s="122"/>
      <c r="AM752" s="122"/>
      <c r="AN752" s="122"/>
      <c r="AO752" s="120"/>
      <c r="AP752" s="64"/>
      <c r="AQ752" s="64"/>
      <c r="AR752" s="64"/>
      <c r="AS752" s="65"/>
      <c r="AT752" s="135">
        <f t="shared" si="13"/>
        <v>0</v>
      </c>
      <c r="AU752" s="249"/>
    </row>
    <row r="753" spans="1:47" s="51" customFormat="1" ht="13.5" hidden="1" customHeight="1" x14ac:dyDescent="0.2">
      <c r="A753" s="244">
        <v>92</v>
      </c>
      <c r="B753" s="54" t="s">
        <v>334</v>
      </c>
      <c r="C753" s="117">
        <f>Anexo_01!$I120</f>
        <v>0</v>
      </c>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19"/>
      <c r="AP753" s="60"/>
      <c r="AQ753" s="60"/>
      <c r="AR753" s="60"/>
      <c r="AS753" s="61"/>
      <c r="AT753" s="135">
        <f t="shared" si="13"/>
        <v>0</v>
      </c>
      <c r="AU753" s="247">
        <f>SUM(AT753:AT761)</f>
        <v>0</v>
      </c>
    </row>
    <row r="754" spans="1:47" s="51" customFormat="1" ht="13.5" hidden="1" customHeight="1" x14ac:dyDescent="0.2">
      <c r="A754" s="245"/>
      <c r="B754" s="56" t="s">
        <v>335</v>
      </c>
      <c r="C754" s="112" t="str">
        <f>Anexo_01!$D120</f>
        <v/>
      </c>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1"/>
      <c r="AL754" s="121"/>
      <c r="AM754" s="121"/>
      <c r="AN754" s="121"/>
      <c r="AO754" s="118"/>
      <c r="AP754" s="62"/>
      <c r="AQ754" s="62"/>
      <c r="AR754" s="62"/>
      <c r="AS754" s="63"/>
      <c r="AT754" s="135">
        <f t="shared" si="13"/>
        <v>0</v>
      </c>
      <c r="AU754" s="248"/>
    </row>
    <row r="755" spans="1:47" s="51" customFormat="1" ht="13.5" hidden="1" customHeight="1" x14ac:dyDescent="0.2">
      <c r="A755" s="245"/>
      <c r="B755" s="56" t="s">
        <v>341</v>
      </c>
      <c r="C755" s="112" t="str">
        <f>Anexo_01!$B120</f>
        <v/>
      </c>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1"/>
      <c r="AL755" s="121"/>
      <c r="AM755" s="121"/>
      <c r="AN755" s="121"/>
      <c r="AO755" s="118"/>
      <c r="AP755" s="62"/>
      <c r="AQ755" s="62"/>
      <c r="AR755" s="62"/>
      <c r="AS755" s="63"/>
      <c r="AT755" s="135">
        <f t="shared" si="13"/>
        <v>0</v>
      </c>
      <c r="AU755" s="248"/>
    </row>
    <row r="756" spans="1:47" s="51" customFormat="1" ht="13.5" hidden="1" customHeight="1" x14ac:dyDescent="0.2">
      <c r="A756" s="245"/>
      <c r="B756" s="56" t="s">
        <v>336</v>
      </c>
      <c r="C756" s="112" t="str">
        <f>CONCATENATE("10",Anexo_01!$P120)</f>
        <v>10</v>
      </c>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1"/>
      <c r="AL756" s="121"/>
      <c r="AM756" s="121"/>
      <c r="AN756" s="121"/>
      <c r="AO756" s="118"/>
      <c r="AP756" s="62"/>
      <c r="AQ756" s="62"/>
      <c r="AR756" s="62"/>
      <c r="AS756" s="63"/>
      <c r="AT756" s="135">
        <f t="shared" si="13"/>
        <v>0</v>
      </c>
      <c r="AU756" s="248"/>
    </row>
    <row r="757" spans="1:47" s="51" customFormat="1" ht="13.5" hidden="1" customHeight="1" x14ac:dyDescent="0.2">
      <c r="A757" s="245"/>
      <c r="B757" s="56" t="s">
        <v>337</v>
      </c>
      <c r="C757" s="113">
        <f>Anexo_01!$F120</f>
        <v>0</v>
      </c>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1"/>
      <c r="AL757" s="121"/>
      <c r="AM757" s="121"/>
      <c r="AN757" s="121"/>
      <c r="AO757" s="118"/>
      <c r="AP757" s="62"/>
      <c r="AQ757" s="62"/>
      <c r="AR757" s="62"/>
      <c r="AS757" s="63"/>
      <c r="AT757" s="135">
        <f t="shared" si="13"/>
        <v>0</v>
      </c>
      <c r="AU757" s="248"/>
    </row>
    <row r="758" spans="1:47" s="51" customFormat="1" ht="13.5" hidden="1" customHeight="1" x14ac:dyDescent="0.2">
      <c r="A758" s="245"/>
      <c r="B758" s="56" t="s">
        <v>338</v>
      </c>
      <c r="C758" s="112" t="str">
        <f>Anexo_01!$Q120</f>
        <v/>
      </c>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1"/>
      <c r="AL758" s="121"/>
      <c r="AM758" s="121"/>
      <c r="AN758" s="121"/>
      <c r="AO758" s="118"/>
      <c r="AP758" s="62"/>
      <c r="AQ758" s="62"/>
      <c r="AR758" s="62"/>
      <c r="AS758" s="63"/>
      <c r="AT758" s="135">
        <f t="shared" si="13"/>
        <v>0</v>
      </c>
      <c r="AU758" s="248"/>
    </row>
    <row r="759" spans="1:47" s="51" customFormat="1" ht="13.5" hidden="1" customHeight="1" x14ac:dyDescent="0.2">
      <c r="A759" s="245"/>
      <c r="B759" s="56" t="s">
        <v>339</v>
      </c>
      <c r="C759" s="169"/>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1"/>
      <c r="AL759" s="121"/>
      <c r="AM759" s="121"/>
      <c r="AN759" s="121"/>
      <c r="AO759" s="118"/>
      <c r="AP759" s="62"/>
      <c r="AQ759" s="62"/>
      <c r="AR759" s="62"/>
      <c r="AS759" s="63"/>
      <c r="AT759" s="135">
        <f t="shared" si="13"/>
        <v>0</v>
      </c>
      <c r="AU759" s="248"/>
    </row>
    <row r="760" spans="1:47" s="51" customFormat="1" ht="13.5" hidden="1" customHeight="1" x14ac:dyDescent="0.2">
      <c r="A760" s="245"/>
      <c r="B760" s="56" t="s">
        <v>340</v>
      </c>
      <c r="C760" s="257"/>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c r="AA760" s="122"/>
      <c r="AB760" s="122"/>
      <c r="AC760" s="122"/>
      <c r="AD760" s="122"/>
      <c r="AE760" s="122"/>
      <c r="AF760" s="122"/>
      <c r="AG760" s="122"/>
      <c r="AH760" s="122"/>
      <c r="AI760" s="122"/>
      <c r="AJ760" s="122"/>
      <c r="AK760" s="122"/>
      <c r="AL760" s="122"/>
      <c r="AM760" s="122"/>
      <c r="AN760" s="122"/>
      <c r="AO760" s="118"/>
      <c r="AP760" s="62"/>
      <c r="AQ760" s="62"/>
      <c r="AR760" s="62"/>
      <c r="AS760" s="63"/>
      <c r="AT760" s="135">
        <f t="shared" si="13"/>
        <v>0</v>
      </c>
      <c r="AU760" s="248"/>
    </row>
    <row r="761" spans="1:47" ht="13.5" hidden="1" customHeight="1" x14ac:dyDescent="0.3">
      <c r="A761" s="246"/>
      <c r="B761" s="58" t="s">
        <v>344</v>
      </c>
      <c r="C761" s="258"/>
      <c r="D761" s="12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c r="AA761" s="122"/>
      <c r="AB761" s="122"/>
      <c r="AC761" s="122"/>
      <c r="AD761" s="122"/>
      <c r="AE761" s="122"/>
      <c r="AF761" s="122"/>
      <c r="AG761" s="122"/>
      <c r="AH761" s="122"/>
      <c r="AI761" s="122"/>
      <c r="AJ761" s="122"/>
      <c r="AK761" s="122"/>
      <c r="AL761" s="122"/>
      <c r="AM761" s="122"/>
      <c r="AN761" s="122"/>
      <c r="AO761" s="120"/>
      <c r="AP761" s="64"/>
      <c r="AQ761" s="64"/>
      <c r="AR761" s="64"/>
      <c r="AS761" s="65"/>
      <c r="AT761" s="135">
        <f t="shared" si="13"/>
        <v>0</v>
      </c>
      <c r="AU761" s="249"/>
    </row>
    <row r="762" spans="1:47" s="51" customFormat="1" ht="13.5" hidden="1" customHeight="1" x14ac:dyDescent="0.2">
      <c r="A762" s="244">
        <v>93</v>
      </c>
      <c r="B762" s="54" t="s">
        <v>334</v>
      </c>
      <c r="C762" s="117">
        <f>Anexo_01!$I121</f>
        <v>0</v>
      </c>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19"/>
      <c r="AP762" s="60"/>
      <c r="AQ762" s="60"/>
      <c r="AR762" s="60"/>
      <c r="AS762" s="61"/>
      <c r="AT762" s="135">
        <f t="shared" si="13"/>
        <v>0</v>
      </c>
      <c r="AU762" s="247">
        <f>SUM(AT762:AT770)</f>
        <v>0</v>
      </c>
    </row>
    <row r="763" spans="1:47" s="51" customFormat="1" ht="13.5" hidden="1" customHeight="1" x14ac:dyDescent="0.2">
      <c r="A763" s="245"/>
      <c r="B763" s="56" t="s">
        <v>335</v>
      </c>
      <c r="C763" s="112" t="str">
        <f>Anexo_01!$D121</f>
        <v/>
      </c>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1"/>
      <c r="AL763" s="121"/>
      <c r="AM763" s="121"/>
      <c r="AN763" s="121"/>
      <c r="AO763" s="118"/>
      <c r="AP763" s="62"/>
      <c r="AQ763" s="62"/>
      <c r="AR763" s="62"/>
      <c r="AS763" s="63"/>
      <c r="AT763" s="135">
        <f t="shared" si="13"/>
        <v>0</v>
      </c>
      <c r="AU763" s="248"/>
    </row>
    <row r="764" spans="1:47" s="51" customFormat="1" ht="13.5" hidden="1" customHeight="1" x14ac:dyDescent="0.2">
      <c r="A764" s="245"/>
      <c r="B764" s="56" t="s">
        <v>341</v>
      </c>
      <c r="C764" s="112" t="str">
        <f>Anexo_01!$B121</f>
        <v/>
      </c>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1"/>
      <c r="AL764" s="121"/>
      <c r="AM764" s="121"/>
      <c r="AN764" s="121"/>
      <c r="AO764" s="118"/>
      <c r="AP764" s="62"/>
      <c r="AQ764" s="62"/>
      <c r="AR764" s="62"/>
      <c r="AS764" s="63"/>
      <c r="AT764" s="135">
        <f t="shared" si="13"/>
        <v>0</v>
      </c>
      <c r="AU764" s="248"/>
    </row>
    <row r="765" spans="1:47" s="51" customFormat="1" ht="13.5" hidden="1" customHeight="1" x14ac:dyDescent="0.2">
      <c r="A765" s="245"/>
      <c r="B765" s="56" t="s">
        <v>336</v>
      </c>
      <c r="C765" s="112" t="str">
        <f>CONCATENATE("10",Anexo_01!$P121)</f>
        <v>10</v>
      </c>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1"/>
      <c r="AL765" s="121"/>
      <c r="AM765" s="121"/>
      <c r="AN765" s="121"/>
      <c r="AO765" s="118"/>
      <c r="AP765" s="62"/>
      <c r="AQ765" s="62"/>
      <c r="AR765" s="62"/>
      <c r="AS765" s="63"/>
      <c r="AT765" s="135">
        <f t="shared" si="13"/>
        <v>0</v>
      </c>
      <c r="AU765" s="248"/>
    </row>
    <row r="766" spans="1:47" s="51" customFormat="1" ht="13.5" hidden="1" customHeight="1" x14ac:dyDescent="0.2">
      <c r="A766" s="245"/>
      <c r="B766" s="56" t="s">
        <v>337</v>
      </c>
      <c r="C766" s="113">
        <f>Anexo_01!$F121</f>
        <v>0</v>
      </c>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1"/>
      <c r="AL766" s="121"/>
      <c r="AM766" s="121"/>
      <c r="AN766" s="121"/>
      <c r="AO766" s="118"/>
      <c r="AP766" s="62"/>
      <c r="AQ766" s="62"/>
      <c r="AR766" s="62"/>
      <c r="AS766" s="63"/>
      <c r="AT766" s="135">
        <f t="shared" si="13"/>
        <v>0</v>
      </c>
      <c r="AU766" s="248"/>
    </row>
    <row r="767" spans="1:47" s="51" customFormat="1" ht="13.5" hidden="1" customHeight="1" x14ac:dyDescent="0.2">
      <c r="A767" s="245"/>
      <c r="B767" s="56" t="s">
        <v>338</v>
      </c>
      <c r="C767" s="112" t="str">
        <f>Anexo_01!$Q121</f>
        <v/>
      </c>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1"/>
      <c r="AL767" s="121"/>
      <c r="AM767" s="121"/>
      <c r="AN767" s="121"/>
      <c r="AO767" s="118"/>
      <c r="AP767" s="62"/>
      <c r="AQ767" s="62"/>
      <c r="AR767" s="62"/>
      <c r="AS767" s="63"/>
      <c r="AT767" s="135">
        <f t="shared" si="13"/>
        <v>0</v>
      </c>
      <c r="AU767" s="248"/>
    </row>
    <row r="768" spans="1:47" s="51" customFormat="1" ht="13.5" hidden="1" customHeight="1" x14ac:dyDescent="0.2">
      <c r="A768" s="245"/>
      <c r="B768" s="56" t="s">
        <v>339</v>
      </c>
      <c r="C768" s="169"/>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1"/>
      <c r="AL768" s="121"/>
      <c r="AM768" s="121"/>
      <c r="AN768" s="121"/>
      <c r="AO768" s="118"/>
      <c r="AP768" s="62"/>
      <c r="AQ768" s="62"/>
      <c r="AR768" s="62"/>
      <c r="AS768" s="63"/>
      <c r="AT768" s="135">
        <f t="shared" si="13"/>
        <v>0</v>
      </c>
      <c r="AU768" s="248"/>
    </row>
    <row r="769" spans="1:47" s="51" customFormat="1" ht="13.5" hidden="1" customHeight="1" x14ac:dyDescent="0.2">
      <c r="A769" s="245"/>
      <c r="B769" s="56" t="s">
        <v>340</v>
      </c>
      <c r="C769" s="257"/>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2"/>
      <c r="AL769" s="122"/>
      <c r="AM769" s="122"/>
      <c r="AN769" s="122"/>
      <c r="AO769" s="118"/>
      <c r="AP769" s="62"/>
      <c r="AQ769" s="62"/>
      <c r="AR769" s="62"/>
      <c r="AS769" s="63"/>
      <c r="AT769" s="135">
        <f t="shared" si="13"/>
        <v>0</v>
      </c>
      <c r="AU769" s="248"/>
    </row>
    <row r="770" spans="1:47" ht="13.5" hidden="1" customHeight="1" x14ac:dyDescent="0.3">
      <c r="A770" s="246"/>
      <c r="B770" s="58" t="s">
        <v>344</v>
      </c>
      <c r="C770" s="258"/>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2"/>
      <c r="AL770" s="122"/>
      <c r="AM770" s="122"/>
      <c r="AN770" s="122"/>
      <c r="AO770" s="120"/>
      <c r="AP770" s="64"/>
      <c r="AQ770" s="64"/>
      <c r="AR770" s="64"/>
      <c r="AS770" s="65"/>
      <c r="AT770" s="135">
        <f t="shared" si="13"/>
        <v>0</v>
      </c>
      <c r="AU770" s="249"/>
    </row>
    <row r="771" spans="1:47" s="51" customFormat="1" ht="13.5" hidden="1" customHeight="1" x14ac:dyDescent="0.2">
      <c r="A771" s="244">
        <v>94</v>
      </c>
      <c r="B771" s="54" t="s">
        <v>334</v>
      </c>
      <c r="C771" s="117">
        <f>Anexo_01!$I122</f>
        <v>0</v>
      </c>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19"/>
      <c r="AP771" s="60"/>
      <c r="AQ771" s="60"/>
      <c r="AR771" s="60"/>
      <c r="AS771" s="61"/>
      <c r="AT771" s="135">
        <f t="shared" si="13"/>
        <v>0</v>
      </c>
      <c r="AU771" s="247">
        <f>SUM(AT771:AT779)</f>
        <v>0</v>
      </c>
    </row>
    <row r="772" spans="1:47" s="51" customFormat="1" ht="13.5" hidden="1" customHeight="1" x14ac:dyDescent="0.2">
      <c r="A772" s="245"/>
      <c r="B772" s="56" t="s">
        <v>335</v>
      </c>
      <c r="C772" s="112" t="str">
        <f>Anexo_01!$D122</f>
        <v/>
      </c>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1"/>
      <c r="AL772" s="121"/>
      <c r="AM772" s="121"/>
      <c r="AN772" s="121"/>
      <c r="AO772" s="118"/>
      <c r="AP772" s="62"/>
      <c r="AQ772" s="62"/>
      <c r="AR772" s="62"/>
      <c r="AS772" s="63"/>
      <c r="AT772" s="135">
        <f t="shared" si="13"/>
        <v>0</v>
      </c>
      <c r="AU772" s="248"/>
    </row>
    <row r="773" spans="1:47" s="51" customFormat="1" ht="13.5" hidden="1" customHeight="1" x14ac:dyDescent="0.2">
      <c r="A773" s="245"/>
      <c r="B773" s="56" t="s">
        <v>341</v>
      </c>
      <c r="C773" s="112" t="str">
        <f>Anexo_01!$B122</f>
        <v/>
      </c>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1"/>
      <c r="AL773" s="121"/>
      <c r="AM773" s="121"/>
      <c r="AN773" s="121"/>
      <c r="AO773" s="118"/>
      <c r="AP773" s="62"/>
      <c r="AQ773" s="62"/>
      <c r="AR773" s="62"/>
      <c r="AS773" s="63"/>
      <c r="AT773" s="135">
        <f t="shared" si="13"/>
        <v>0</v>
      </c>
      <c r="AU773" s="248"/>
    </row>
    <row r="774" spans="1:47" s="51" customFormat="1" ht="13.5" hidden="1" customHeight="1" x14ac:dyDescent="0.2">
      <c r="A774" s="245"/>
      <c r="B774" s="56" t="s">
        <v>336</v>
      </c>
      <c r="C774" s="112" t="str">
        <f>CONCATENATE("10",Anexo_01!$P122)</f>
        <v>10</v>
      </c>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1"/>
      <c r="AL774" s="121"/>
      <c r="AM774" s="121"/>
      <c r="AN774" s="121"/>
      <c r="AO774" s="118"/>
      <c r="AP774" s="62"/>
      <c r="AQ774" s="62"/>
      <c r="AR774" s="62"/>
      <c r="AS774" s="63"/>
      <c r="AT774" s="135">
        <f t="shared" si="13"/>
        <v>0</v>
      </c>
      <c r="AU774" s="248"/>
    </row>
    <row r="775" spans="1:47" s="51" customFormat="1" ht="13.5" hidden="1" customHeight="1" x14ac:dyDescent="0.2">
      <c r="A775" s="245"/>
      <c r="B775" s="56" t="s">
        <v>337</v>
      </c>
      <c r="C775" s="113">
        <f>Anexo_01!$F122</f>
        <v>0</v>
      </c>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1"/>
      <c r="AL775" s="121"/>
      <c r="AM775" s="121"/>
      <c r="AN775" s="121"/>
      <c r="AO775" s="118"/>
      <c r="AP775" s="62"/>
      <c r="AQ775" s="62"/>
      <c r="AR775" s="62"/>
      <c r="AS775" s="63"/>
      <c r="AT775" s="135">
        <f t="shared" si="13"/>
        <v>0</v>
      </c>
      <c r="AU775" s="248"/>
    </row>
    <row r="776" spans="1:47" s="51" customFormat="1" ht="13.5" hidden="1" customHeight="1" x14ac:dyDescent="0.2">
      <c r="A776" s="245"/>
      <c r="B776" s="56" t="s">
        <v>338</v>
      </c>
      <c r="C776" s="112" t="str">
        <f>Anexo_01!$Q122</f>
        <v/>
      </c>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1"/>
      <c r="AN776" s="121"/>
      <c r="AO776" s="118"/>
      <c r="AP776" s="62"/>
      <c r="AQ776" s="62"/>
      <c r="AR776" s="62"/>
      <c r="AS776" s="63"/>
      <c r="AT776" s="135">
        <f t="shared" si="13"/>
        <v>0</v>
      </c>
      <c r="AU776" s="248"/>
    </row>
    <row r="777" spans="1:47" s="51" customFormat="1" ht="13.5" hidden="1" customHeight="1" x14ac:dyDescent="0.2">
      <c r="A777" s="245"/>
      <c r="B777" s="56" t="s">
        <v>339</v>
      </c>
      <c r="C777" s="169"/>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1"/>
      <c r="AL777" s="121"/>
      <c r="AM777" s="121"/>
      <c r="AN777" s="121"/>
      <c r="AO777" s="118"/>
      <c r="AP777" s="62"/>
      <c r="AQ777" s="62"/>
      <c r="AR777" s="62"/>
      <c r="AS777" s="63"/>
      <c r="AT777" s="135">
        <f t="shared" si="13"/>
        <v>0</v>
      </c>
      <c r="AU777" s="248"/>
    </row>
    <row r="778" spans="1:47" s="51" customFormat="1" ht="13.5" hidden="1" customHeight="1" x14ac:dyDescent="0.2">
      <c r="A778" s="245"/>
      <c r="B778" s="56" t="s">
        <v>340</v>
      </c>
      <c r="C778" s="257"/>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2"/>
      <c r="AL778" s="122"/>
      <c r="AM778" s="122"/>
      <c r="AN778" s="122"/>
      <c r="AO778" s="118"/>
      <c r="AP778" s="62"/>
      <c r="AQ778" s="62"/>
      <c r="AR778" s="62"/>
      <c r="AS778" s="63"/>
      <c r="AT778" s="135">
        <f t="shared" si="13"/>
        <v>0</v>
      </c>
      <c r="AU778" s="248"/>
    </row>
    <row r="779" spans="1:47" ht="13.5" hidden="1" customHeight="1" x14ac:dyDescent="0.3">
      <c r="A779" s="246"/>
      <c r="B779" s="58" t="s">
        <v>344</v>
      </c>
      <c r="C779" s="258"/>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2"/>
      <c r="AL779" s="122"/>
      <c r="AM779" s="122"/>
      <c r="AN779" s="122"/>
      <c r="AO779" s="120"/>
      <c r="AP779" s="64"/>
      <c r="AQ779" s="64"/>
      <c r="AR779" s="64"/>
      <c r="AS779" s="65"/>
      <c r="AT779" s="135">
        <f t="shared" si="13"/>
        <v>0</v>
      </c>
      <c r="AU779" s="249"/>
    </row>
    <row r="780" spans="1:47" s="51" customFormat="1" ht="13.5" hidden="1" customHeight="1" x14ac:dyDescent="0.2">
      <c r="A780" s="244">
        <v>95</v>
      </c>
      <c r="B780" s="54" t="s">
        <v>334</v>
      </c>
      <c r="C780" s="117">
        <f>Anexo_01!$I123</f>
        <v>0</v>
      </c>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19"/>
      <c r="AP780" s="60"/>
      <c r="AQ780" s="60"/>
      <c r="AR780" s="60"/>
      <c r="AS780" s="61"/>
      <c r="AT780" s="135">
        <f t="shared" ref="AT780:AT843" si="14">SUM(D780:AS780)</f>
        <v>0</v>
      </c>
      <c r="AU780" s="247">
        <f>SUM(AT780:AT788)</f>
        <v>0</v>
      </c>
    </row>
    <row r="781" spans="1:47" s="51" customFormat="1" ht="13.5" hidden="1" customHeight="1" x14ac:dyDescent="0.2">
      <c r="A781" s="245"/>
      <c r="B781" s="56" t="s">
        <v>335</v>
      </c>
      <c r="C781" s="112" t="str">
        <f>Anexo_01!$D123</f>
        <v/>
      </c>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1"/>
      <c r="AL781" s="121"/>
      <c r="AM781" s="121"/>
      <c r="AN781" s="121"/>
      <c r="AO781" s="118"/>
      <c r="AP781" s="62"/>
      <c r="AQ781" s="62"/>
      <c r="AR781" s="62"/>
      <c r="AS781" s="63"/>
      <c r="AT781" s="135">
        <f t="shared" si="14"/>
        <v>0</v>
      </c>
      <c r="AU781" s="248"/>
    </row>
    <row r="782" spans="1:47" s="51" customFormat="1" ht="13.5" hidden="1" customHeight="1" x14ac:dyDescent="0.2">
      <c r="A782" s="245"/>
      <c r="B782" s="56" t="s">
        <v>341</v>
      </c>
      <c r="C782" s="112" t="str">
        <f>Anexo_01!$B123</f>
        <v/>
      </c>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1"/>
      <c r="AL782" s="121"/>
      <c r="AM782" s="121"/>
      <c r="AN782" s="121"/>
      <c r="AO782" s="118"/>
      <c r="AP782" s="62"/>
      <c r="AQ782" s="62"/>
      <c r="AR782" s="62"/>
      <c r="AS782" s="63"/>
      <c r="AT782" s="135">
        <f t="shared" si="14"/>
        <v>0</v>
      </c>
      <c r="AU782" s="248"/>
    </row>
    <row r="783" spans="1:47" s="51" customFormat="1" ht="13.5" hidden="1" customHeight="1" x14ac:dyDescent="0.2">
      <c r="A783" s="245"/>
      <c r="B783" s="56" t="s">
        <v>336</v>
      </c>
      <c r="C783" s="112" t="str">
        <f>CONCATENATE("10",Anexo_01!$P123)</f>
        <v>10</v>
      </c>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1"/>
      <c r="AL783" s="121"/>
      <c r="AM783" s="121"/>
      <c r="AN783" s="121"/>
      <c r="AO783" s="118"/>
      <c r="AP783" s="62"/>
      <c r="AQ783" s="62"/>
      <c r="AR783" s="62"/>
      <c r="AS783" s="63"/>
      <c r="AT783" s="135">
        <f t="shared" si="14"/>
        <v>0</v>
      </c>
      <c r="AU783" s="248"/>
    </row>
    <row r="784" spans="1:47" s="51" customFormat="1" ht="13.5" hidden="1" customHeight="1" x14ac:dyDescent="0.2">
      <c r="A784" s="245"/>
      <c r="B784" s="56" t="s">
        <v>337</v>
      </c>
      <c r="C784" s="113">
        <f>Anexo_01!$F123</f>
        <v>0</v>
      </c>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1"/>
      <c r="AL784" s="121"/>
      <c r="AM784" s="121"/>
      <c r="AN784" s="121"/>
      <c r="AO784" s="118"/>
      <c r="AP784" s="62"/>
      <c r="AQ784" s="62"/>
      <c r="AR784" s="62"/>
      <c r="AS784" s="63"/>
      <c r="AT784" s="135">
        <f t="shared" si="14"/>
        <v>0</v>
      </c>
      <c r="AU784" s="248"/>
    </row>
    <row r="785" spans="1:47" s="51" customFormat="1" ht="13.5" hidden="1" customHeight="1" x14ac:dyDescent="0.2">
      <c r="A785" s="245"/>
      <c r="B785" s="56" t="s">
        <v>338</v>
      </c>
      <c r="C785" s="112" t="str">
        <f>Anexo_01!$Q123</f>
        <v/>
      </c>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1"/>
      <c r="AL785" s="121"/>
      <c r="AM785" s="121"/>
      <c r="AN785" s="121"/>
      <c r="AO785" s="118"/>
      <c r="AP785" s="62"/>
      <c r="AQ785" s="62"/>
      <c r="AR785" s="62"/>
      <c r="AS785" s="63"/>
      <c r="AT785" s="135">
        <f t="shared" si="14"/>
        <v>0</v>
      </c>
      <c r="AU785" s="248"/>
    </row>
    <row r="786" spans="1:47" s="51" customFormat="1" ht="13.5" hidden="1" customHeight="1" x14ac:dyDescent="0.2">
      <c r="A786" s="245"/>
      <c r="B786" s="56" t="s">
        <v>339</v>
      </c>
      <c r="C786" s="169"/>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1"/>
      <c r="AL786" s="121"/>
      <c r="AM786" s="121"/>
      <c r="AN786" s="121"/>
      <c r="AO786" s="118"/>
      <c r="AP786" s="62"/>
      <c r="AQ786" s="62"/>
      <c r="AR786" s="62"/>
      <c r="AS786" s="63"/>
      <c r="AT786" s="135">
        <f t="shared" si="14"/>
        <v>0</v>
      </c>
      <c r="AU786" s="248"/>
    </row>
    <row r="787" spans="1:47" s="51" customFormat="1" ht="13.5" hidden="1" customHeight="1" x14ac:dyDescent="0.2">
      <c r="A787" s="245"/>
      <c r="B787" s="56" t="s">
        <v>340</v>
      </c>
      <c r="C787" s="257"/>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2"/>
      <c r="AL787" s="122"/>
      <c r="AM787" s="122"/>
      <c r="AN787" s="122"/>
      <c r="AO787" s="118"/>
      <c r="AP787" s="62"/>
      <c r="AQ787" s="62"/>
      <c r="AR787" s="62"/>
      <c r="AS787" s="63"/>
      <c r="AT787" s="135">
        <f t="shared" si="14"/>
        <v>0</v>
      </c>
      <c r="AU787" s="248"/>
    </row>
    <row r="788" spans="1:47" ht="13.5" hidden="1" customHeight="1" x14ac:dyDescent="0.3">
      <c r="A788" s="246"/>
      <c r="B788" s="58" t="s">
        <v>344</v>
      </c>
      <c r="C788" s="258"/>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2"/>
      <c r="AL788" s="122"/>
      <c r="AM788" s="122"/>
      <c r="AN788" s="122"/>
      <c r="AO788" s="120"/>
      <c r="AP788" s="64"/>
      <c r="AQ788" s="64"/>
      <c r="AR788" s="64"/>
      <c r="AS788" s="65"/>
      <c r="AT788" s="135">
        <f t="shared" si="14"/>
        <v>0</v>
      </c>
      <c r="AU788" s="249"/>
    </row>
    <row r="789" spans="1:47" s="51" customFormat="1" ht="13.5" hidden="1" customHeight="1" x14ac:dyDescent="0.2">
      <c r="A789" s="244">
        <v>96</v>
      </c>
      <c r="B789" s="54" t="s">
        <v>334</v>
      </c>
      <c r="C789" s="117">
        <f>Anexo_01!$I124</f>
        <v>0</v>
      </c>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19"/>
      <c r="AP789" s="60"/>
      <c r="AQ789" s="60"/>
      <c r="AR789" s="60"/>
      <c r="AS789" s="61"/>
      <c r="AT789" s="135">
        <f t="shared" si="14"/>
        <v>0</v>
      </c>
      <c r="AU789" s="247">
        <f>SUM(AT789:AT797)</f>
        <v>0</v>
      </c>
    </row>
    <row r="790" spans="1:47" s="51" customFormat="1" ht="13.5" hidden="1" customHeight="1" x14ac:dyDescent="0.2">
      <c r="A790" s="245"/>
      <c r="B790" s="56" t="s">
        <v>335</v>
      </c>
      <c r="C790" s="112" t="str">
        <f>Anexo_01!$D124</f>
        <v/>
      </c>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1"/>
      <c r="AL790" s="121"/>
      <c r="AM790" s="121"/>
      <c r="AN790" s="121"/>
      <c r="AO790" s="118"/>
      <c r="AP790" s="62"/>
      <c r="AQ790" s="62"/>
      <c r="AR790" s="62"/>
      <c r="AS790" s="63"/>
      <c r="AT790" s="135">
        <f t="shared" si="14"/>
        <v>0</v>
      </c>
      <c r="AU790" s="248"/>
    </row>
    <row r="791" spans="1:47" s="51" customFormat="1" ht="13.5" hidden="1" customHeight="1" x14ac:dyDescent="0.2">
      <c r="A791" s="245"/>
      <c r="B791" s="56" t="s">
        <v>341</v>
      </c>
      <c r="C791" s="112" t="str">
        <f>Anexo_01!$B124</f>
        <v/>
      </c>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1"/>
      <c r="AL791" s="121"/>
      <c r="AM791" s="121"/>
      <c r="AN791" s="121"/>
      <c r="AO791" s="118"/>
      <c r="AP791" s="62"/>
      <c r="AQ791" s="62"/>
      <c r="AR791" s="62"/>
      <c r="AS791" s="63"/>
      <c r="AT791" s="135">
        <f t="shared" si="14"/>
        <v>0</v>
      </c>
      <c r="AU791" s="248"/>
    </row>
    <row r="792" spans="1:47" s="51" customFormat="1" ht="13.5" hidden="1" customHeight="1" x14ac:dyDescent="0.2">
      <c r="A792" s="245"/>
      <c r="B792" s="56" t="s">
        <v>336</v>
      </c>
      <c r="C792" s="112" t="str">
        <f>CONCATENATE("10",Anexo_01!$P124)</f>
        <v>10</v>
      </c>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1"/>
      <c r="AL792" s="121"/>
      <c r="AM792" s="121"/>
      <c r="AN792" s="121"/>
      <c r="AO792" s="118"/>
      <c r="AP792" s="62"/>
      <c r="AQ792" s="62"/>
      <c r="AR792" s="62"/>
      <c r="AS792" s="63"/>
      <c r="AT792" s="135">
        <f t="shared" si="14"/>
        <v>0</v>
      </c>
      <c r="AU792" s="248"/>
    </row>
    <row r="793" spans="1:47" s="51" customFormat="1" ht="13.5" hidden="1" customHeight="1" x14ac:dyDescent="0.2">
      <c r="A793" s="245"/>
      <c r="B793" s="56" t="s">
        <v>337</v>
      </c>
      <c r="C793" s="113">
        <f>Anexo_01!$F124</f>
        <v>0</v>
      </c>
      <c r="D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c r="AA793" s="121"/>
      <c r="AB793" s="121"/>
      <c r="AC793" s="121"/>
      <c r="AD793" s="121"/>
      <c r="AE793" s="121"/>
      <c r="AF793" s="121"/>
      <c r="AG793" s="121"/>
      <c r="AH793" s="121"/>
      <c r="AI793" s="121"/>
      <c r="AJ793" s="121"/>
      <c r="AK793" s="121"/>
      <c r="AL793" s="121"/>
      <c r="AM793" s="121"/>
      <c r="AN793" s="121"/>
      <c r="AO793" s="118"/>
      <c r="AP793" s="62"/>
      <c r="AQ793" s="62"/>
      <c r="AR793" s="62"/>
      <c r="AS793" s="63"/>
      <c r="AT793" s="135">
        <f t="shared" si="14"/>
        <v>0</v>
      </c>
      <c r="AU793" s="248"/>
    </row>
    <row r="794" spans="1:47" s="51" customFormat="1" ht="13.5" hidden="1" customHeight="1" x14ac:dyDescent="0.2">
      <c r="A794" s="245"/>
      <c r="B794" s="56" t="s">
        <v>338</v>
      </c>
      <c r="C794" s="112" t="str">
        <f>Anexo_01!$Q124</f>
        <v/>
      </c>
      <c r="D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c r="AA794" s="121"/>
      <c r="AB794" s="121"/>
      <c r="AC794" s="121"/>
      <c r="AD794" s="121"/>
      <c r="AE794" s="121"/>
      <c r="AF794" s="121"/>
      <c r="AG794" s="121"/>
      <c r="AH794" s="121"/>
      <c r="AI794" s="121"/>
      <c r="AJ794" s="121"/>
      <c r="AK794" s="121"/>
      <c r="AL794" s="121"/>
      <c r="AM794" s="121"/>
      <c r="AN794" s="121"/>
      <c r="AO794" s="118"/>
      <c r="AP794" s="62"/>
      <c r="AQ794" s="62"/>
      <c r="AR794" s="62"/>
      <c r="AS794" s="63"/>
      <c r="AT794" s="135">
        <f t="shared" si="14"/>
        <v>0</v>
      </c>
      <c r="AU794" s="248"/>
    </row>
    <row r="795" spans="1:47" s="51" customFormat="1" ht="13.5" hidden="1" customHeight="1" x14ac:dyDescent="0.2">
      <c r="A795" s="245"/>
      <c r="B795" s="56" t="s">
        <v>339</v>
      </c>
      <c r="C795" s="169"/>
      <c r="D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1"/>
      <c r="AL795" s="121"/>
      <c r="AM795" s="121"/>
      <c r="AN795" s="121"/>
      <c r="AO795" s="118"/>
      <c r="AP795" s="62"/>
      <c r="AQ795" s="62"/>
      <c r="AR795" s="62"/>
      <c r="AS795" s="63"/>
      <c r="AT795" s="135">
        <f t="shared" si="14"/>
        <v>0</v>
      </c>
      <c r="AU795" s="248"/>
    </row>
    <row r="796" spans="1:47" s="51" customFormat="1" ht="13.5" hidden="1" customHeight="1" x14ac:dyDescent="0.2">
      <c r="A796" s="245"/>
      <c r="B796" s="56" t="s">
        <v>340</v>
      </c>
      <c r="C796" s="257"/>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2"/>
      <c r="AL796" s="122"/>
      <c r="AM796" s="122"/>
      <c r="AN796" s="122"/>
      <c r="AO796" s="118"/>
      <c r="AP796" s="62"/>
      <c r="AQ796" s="62"/>
      <c r="AR796" s="62"/>
      <c r="AS796" s="63"/>
      <c r="AT796" s="135">
        <f t="shared" si="14"/>
        <v>0</v>
      </c>
      <c r="AU796" s="248"/>
    </row>
    <row r="797" spans="1:47" ht="13.5" hidden="1" customHeight="1" x14ac:dyDescent="0.3">
      <c r="A797" s="246"/>
      <c r="B797" s="58" t="s">
        <v>344</v>
      </c>
      <c r="C797" s="258"/>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2"/>
      <c r="AL797" s="122"/>
      <c r="AM797" s="122"/>
      <c r="AN797" s="122"/>
      <c r="AO797" s="120"/>
      <c r="AP797" s="64"/>
      <c r="AQ797" s="64"/>
      <c r="AR797" s="64"/>
      <c r="AS797" s="65"/>
      <c r="AT797" s="135">
        <f t="shared" si="14"/>
        <v>0</v>
      </c>
      <c r="AU797" s="249"/>
    </row>
    <row r="798" spans="1:47" s="51" customFormat="1" ht="13.5" hidden="1" customHeight="1" x14ac:dyDescent="0.2">
      <c r="A798" s="244">
        <v>97</v>
      </c>
      <c r="B798" s="54" t="s">
        <v>334</v>
      </c>
      <c r="C798" s="117">
        <f>Anexo_01!$I125</f>
        <v>0</v>
      </c>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19"/>
      <c r="AP798" s="60"/>
      <c r="AQ798" s="60"/>
      <c r="AR798" s="60"/>
      <c r="AS798" s="61"/>
      <c r="AT798" s="135">
        <f t="shared" si="14"/>
        <v>0</v>
      </c>
      <c r="AU798" s="247">
        <f>SUM(AT798:AT806)</f>
        <v>0</v>
      </c>
    </row>
    <row r="799" spans="1:47" s="51" customFormat="1" ht="13.5" hidden="1" customHeight="1" x14ac:dyDescent="0.2">
      <c r="A799" s="245"/>
      <c r="B799" s="56" t="s">
        <v>335</v>
      </c>
      <c r="C799" s="112" t="str">
        <f>Anexo_01!$D125</f>
        <v/>
      </c>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1"/>
      <c r="AL799" s="121"/>
      <c r="AM799" s="121"/>
      <c r="AN799" s="121"/>
      <c r="AO799" s="118"/>
      <c r="AP799" s="62"/>
      <c r="AQ799" s="62"/>
      <c r="AR799" s="62"/>
      <c r="AS799" s="63"/>
      <c r="AT799" s="135">
        <f t="shared" si="14"/>
        <v>0</v>
      </c>
      <c r="AU799" s="248"/>
    </row>
    <row r="800" spans="1:47" s="51" customFormat="1" ht="13.5" hidden="1" customHeight="1" x14ac:dyDescent="0.2">
      <c r="A800" s="245"/>
      <c r="B800" s="56" t="s">
        <v>341</v>
      </c>
      <c r="C800" s="112" t="str">
        <f>Anexo_01!$B125</f>
        <v/>
      </c>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1"/>
      <c r="AL800" s="121"/>
      <c r="AM800" s="121"/>
      <c r="AN800" s="121"/>
      <c r="AO800" s="118"/>
      <c r="AP800" s="62"/>
      <c r="AQ800" s="62"/>
      <c r="AR800" s="62"/>
      <c r="AS800" s="63"/>
      <c r="AT800" s="135">
        <f t="shared" si="14"/>
        <v>0</v>
      </c>
      <c r="AU800" s="248"/>
    </row>
    <row r="801" spans="1:47" s="51" customFormat="1" ht="13.5" hidden="1" customHeight="1" x14ac:dyDescent="0.2">
      <c r="A801" s="245"/>
      <c r="B801" s="56" t="s">
        <v>336</v>
      </c>
      <c r="C801" s="112" t="str">
        <f>CONCATENATE("10",Anexo_01!$P125)</f>
        <v>10</v>
      </c>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1"/>
      <c r="AL801" s="121"/>
      <c r="AM801" s="121"/>
      <c r="AN801" s="121"/>
      <c r="AO801" s="118"/>
      <c r="AP801" s="62"/>
      <c r="AQ801" s="62"/>
      <c r="AR801" s="62"/>
      <c r="AS801" s="63"/>
      <c r="AT801" s="135">
        <f t="shared" si="14"/>
        <v>0</v>
      </c>
      <c r="AU801" s="248"/>
    </row>
    <row r="802" spans="1:47" s="51" customFormat="1" ht="13.5" hidden="1" customHeight="1" x14ac:dyDescent="0.2">
      <c r="A802" s="245"/>
      <c r="B802" s="56" t="s">
        <v>337</v>
      </c>
      <c r="C802" s="113">
        <f>Anexo_01!$F125</f>
        <v>0</v>
      </c>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1"/>
      <c r="AL802" s="121"/>
      <c r="AM802" s="121"/>
      <c r="AN802" s="121"/>
      <c r="AO802" s="118"/>
      <c r="AP802" s="62"/>
      <c r="AQ802" s="62"/>
      <c r="AR802" s="62"/>
      <c r="AS802" s="63"/>
      <c r="AT802" s="135">
        <f t="shared" si="14"/>
        <v>0</v>
      </c>
      <c r="AU802" s="248"/>
    </row>
    <row r="803" spans="1:47" s="51" customFormat="1" ht="13.5" hidden="1" customHeight="1" x14ac:dyDescent="0.2">
      <c r="A803" s="245"/>
      <c r="B803" s="56" t="s">
        <v>338</v>
      </c>
      <c r="C803" s="112" t="str">
        <f>Anexo_01!$Q125</f>
        <v/>
      </c>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1"/>
      <c r="AL803" s="121"/>
      <c r="AM803" s="121"/>
      <c r="AN803" s="121"/>
      <c r="AO803" s="118"/>
      <c r="AP803" s="62"/>
      <c r="AQ803" s="62"/>
      <c r="AR803" s="62"/>
      <c r="AS803" s="63"/>
      <c r="AT803" s="135">
        <f t="shared" si="14"/>
        <v>0</v>
      </c>
      <c r="AU803" s="248"/>
    </row>
    <row r="804" spans="1:47" s="51" customFormat="1" ht="13.5" hidden="1" customHeight="1" x14ac:dyDescent="0.2">
      <c r="A804" s="245"/>
      <c r="B804" s="56" t="s">
        <v>339</v>
      </c>
      <c r="C804" s="169"/>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1"/>
      <c r="AL804" s="121"/>
      <c r="AM804" s="121"/>
      <c r="AN804" s="121"/>
      <c r="AO804" s="118"/>
      <c r="AP804" s="62"/>
      <c r="AQ804" s="62"/>
      <c r="AR804" s="62"/>
      <c r="AS804" s="63"/>
      <c r="AT804" s="135">
        <f t="shared" si="14"/>
        <v>0</v>
      </c>
      <c r="AU804" s="248"/>
    </row>
    <row r="805" spans="1:47" s="51" customFormat="1" ht="13.5" hidden="1" customHeight="1" x14ac:dyDescent="0.2">
      <c r="A805" s="245"/>
      <c r="B805" s="56" t="s">
        <v>340</v>
      </c>
      <c r="C805" s="257"/>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2"/>
      <c r="AL805" s="122"/>
      <c r="AM805" s="122"/>
      <c r="AN805" s="122"/>
      <c r="AO805" s="118"/>
      <c r="AP805" s="62"/>
      <c r="AQ805" s="62"/>
      <c r="AR805" s="62"/>
      <c r="AS805" s="63"/>
      <c r="AT805" s="135">
        <f t="shared" si="14"/>
        <v>0</v>
      </c>
      <c r="AU805" s="248"/>
    </row>
    <row r="806" spans="1:47" ht="13.5" hidden="1" customHeight="1" x14ac:dyDescent="0.3">
      <c r="A806" s="246"/>
      <c r="B806" s="58" t="s">
        <v>344</v>
      </c>
      <c r="C806" s="258"/>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2"/>
      <c r="AL806" s="122"/>
      <c r="AM806" s="122"/>
      <c r="AN806" s="122"/>
      <c r="AO806" s="120"/>
      <c r="AP806" s="64"/>
      <c r="AQ806" s="64"/>
      <c r="AR806" s="64"/>
      <c r="AS806" s="65"/>
      <c r="AT806" s="135">
        <f t="shared" si="14"/>
        <v>0</v>
      </c>
      <c r="AU806" s="249"/>
    </row>
    <row r="807" spans="1:47" s="51" customFormat="1" ht="13.5" hidden="1" customHeight="1" x14ac:dyDescent="0.2">
      <c r="A807" s="244">
        <v>98</v>
      </c>
      <c r="B807" s="54" t="s">
        <v>334</v>
      </c>
      <c r="C807" s="117">
        <f>Anexo_01!$I126</f>
        <v>0</v>
      </c>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19"/>
      <c r="AP807" s="60"/>
      <c r="AQ807" s="60"/>
      <c r="AR807" s="60"/>
      <c r="AS807" s="61"/>
      <c r="AT807" s="135">
        <f t="shared" si="14"/>
        <v>0</v>
      </c>
      <c r="AU807" s="247">
        <f>SUM(AT807:AT815)</f>
        <v>0</v>
      </c>
    </row>
    <row r="808" spans="1:47" s="51" customFormat="1" ht="13.5" hidden="1" customHeight="1" x14ac:dyDescent="0.2">
      <c r="A808" s="245"/>
      <c r="B808" s="56" t="s">
        <v>335</v>
      </c>
      <c r="C808" s="112" t="str">
        <f>Anexo_01!$D126</f>
        <v/>
      </c>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1"/>
      <c r="AL808" s="121"/>
      <c r="AM808" s="121"/>
      <c r="AN808" s="121"/>
      <c r="AO808" s="118"/>
      <c r="AP808" s="62"/>
      <c r="AQ808" s="62"/>
      <c r="AR808" s="62"/>
      <c r="AS808" s="63"/>
      <c r="AT808" s="135">
        <f t="shared" si="14"/>
        <v>0</v>
      </c>
      <c r="AU808" s="248"/>
    </row>
    <row r="809" spans="1:47" s="51" customFormat="1" ht="13.5" hidden="1" customHeight="1" x14ac:dyDescent="0.2">
      <c r="A809" s="245"/>
      <c r="B809" s="56" t="s">
        <v>341</v>
      </c>
      <c r="C809" s="112" t="str">
        <f>Anexo_01!$B126</f>
        <v/>
      </c>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1"/>
      <c r="AL809" s="121"/>
      <c r="AM809" s="121"/>
      <c r="AN809" s="121"/>
      <c r="AO809" s="118"/>
      <c r="AP809" s="62"/>
      <c r="AQ809" s="62"/>
      <c r="AR809" s="62"/>
      <c r="AS809" s="63"/>
      <c r="AT809" s="135">
        <f t="shared" si="14"/>
        <v>0</v>
      </c>
      <c r="AU809" s="248"/>
    </row>
    <row r="810" spans="1:47" s="51" customFormat="1" ht="13.5" hidden="1" customHeight="1" x14ac:dyDescent="0.2">
      <c r="A810" s="245"/>
      <c r="B810" s="56" t="s">
        <v>336</v>
      </c>
      <c r="C810" s="112" t="str">
        <f>CONCATENATE("10",Anexo_01!$P126)</f>
        <v>10</v>
      </c>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1"/>
      <c r="AL810" s="121"/>
      <c r="AM810" s="121"/>
      <c r="AN810" s="121"/>
      <c r="AO810" s="118"/>
      <c r="AP810" s="62"/>
      <c r="AQ810" s="62"/>
      <c r="AR810" s="62"/>
      <c r="AS810" s="63"/>
      <c r="AT810" s="135">
        <f t="shared" si="14"/>
        <v>0</v>
      </c>
      <c r="AU810" s="248"/>
    </row>
    <row r="811" spans="1:47" s="51" customFormat="1" ht="13.5" hidden="1" customHeight="1" x14ac:dyDescent="0.2">
      <c r="A811" s="245"/>
      <c r="B811" s="56" t="s">
        <v>337</v>
      </c>
      <c r="C811" s="113">
        <f>Anexo_01!$F126</f>
        <v>0</v>
      </c>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1"/>
      <c r="AL811" s="121"/>
      <c r="AM811" s="121"/>
      <c r="AN811" s="121"/>
      <c r="AO811" s="118"/>
      <c r="AP811" s="62"/>
      <c r="AQ811" s="62"/>
      <c r="AR811" s="62"/>
      <c r="AS811" s="63"/>
      <c r="AT811" s="135">
        <f t="shared" si="14"/>
        <v>0</v>
      </c>
      <c r="AU811" s="248"/>
    </row>
    <row r="812" spans="1:47" s="51" customFormat="1" ht="13.5" hidden="1" customHeight="1" x14ac:dyDescent="0.2">
      <c r="A812" s="245"/>
      <c r="B812" s="56" t="s">
        <v>338</v>
      </c>
      <c r="C812" s="112" t="str">
        <f>Anexo_01!$Q126</f>
        <v/>
      </c>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1"/>
      <c r="AL812" s="121"/>
      <c r="AM812" s="121"/>
      <c r="AN812" s="121"/>
      <c r="AO812" s="118"/>
      <c r="AP812" s="62"/>
      <c r="AQ812" s="62"/>
      <c r="AR812" s="62"/>
      <c r="AS812" s="63"/>
      <c r="AT812" s="135">
        <f t="shared" si="14"/>
        <v>0</v>
      </c>
      <c r="AU812" s="248"/>
    </row>
    <row r="813" spans="1:47" s="51" customFormat="1" ht="13.5" hidden="1" customHeight="1" x14ac:dyDescent="0.2">
      <c r="A813" s="245"/>
      <c r="B813" s="56" t="s">
        <v>339</v>
      </c>
      <c r="C813" s="169"/>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1"/>
      <c r="AL813" s="121"/>
      <c r="AM813" s="121"/>
      <c r="AN813" s="121"/>
      <c r="AO813" s="118"/>
      <c r="AP813" s="62"/>
      <c r="AQ813" s="62"/>
      <c r="AR813" s="62"/>
      <c r="AS813" s="63"/>
      <c r="AT813" s="135">
        <f t="shared" si="14"/>
        <v>0</v>
      </c>
      <c r="AU813" s="248"/>
    </row>
    <row r="814" spans="1:47" s="51" customFormat="1" ht="13.5" hidden="1" customHeight="1" x14ac:dyDescent="0.2">
      <c r="A814" s="245"/>
      <c r="B814" s="56" t="s">
        <v>340</v>
      </c>
      <c r="C814" s="257"/>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2"/>
      <c r="AL814" s="122"/>
      <c r="AM814" s="122"/>
      <c r="AN814" s="122"/>
      <c r="AO814" s="118"/>
      <c r="AP814" s="62"/>
      <c r="AQ814" s="62"/>
      <c r="AR814" s="62"/>
      <c r="AS814" s="63"/>
      <c r="AT814" s="135">
        <f t="shared" si="14"/>
        <v>0</v>
      </c>
      <c r="AU814" s="248"/>
    </row>
    <row r="815" spans="1:47" ht="13.5" hidden="1" customHeight="1" x14ac:dyDescent="0.3">
      <c r="A815" s="246"/>
      <c r="B815" s="58" t="s">
        <v>344</v>
      </c>
      <c r="C815" s="258"/>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2"/>
      <c r="AL815" s="122"/>
      <c r="AM815" s="122"/>
      <c r="AN815" s="122"/>
      <c r="AO815" s="120"/>
      <c r="AP815" s="64"/>
      <c r="AQ815" s="64"/>
      <c r="AR815" s="64"/>
      <c r="AS815" s="65"/>
      <c r="AT815" s="135">
        <f t="shared" si="14"/>
        <v>0</v>
      </c>
      <c r="AU815" s="249"/>
    </row>
    <row r="816" spans="1:47" s="51" customFormat="1" ht="13.5" hidden="1" customHeight="1" x14ac:dyDescent="0.2">
      <c r="A816" s="244">
        <v>99</v>
      </c>
      <c r="B816" s="54" t="s">
        <v>334</v>
      </c>
      <c r="C816" s="117">
        <f>Anexo_01!$I127</f>
        <v>0</v>
      </c>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19"/>
      <c r="AP816" s="60"/>
      <c r="AQ816" s="60"/>
      <c r="AR816" s="60"/>
      <c r="AS816" s="61"/>
      <c r="AT816" s="135">
        <f t="shared" si="14"/>
        <v>0</v>
      </c>
      <c r="AU816" s="247">
        <f>SUM(AT816:AT824)</f>
        <v>0</v>
      </c>
    </row>
    <row r="817" spans="1:47" s="51" customFormat="1" ht="13.5" hidden="1" customHeight="1" x14ac:dyDescent="0.2">
      <c r="A817" s="245"/>
      <c r="B817" s="56" t="s">
        <v>335</v>
      </c>
      <c r="C817" s="112" t="str">
        <f>Anexo_01!$D127</f>
        <v/>
      </c>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1"/>
      <c r="AL817" s="121"/>
      <c r="AM817" s="121"/>
      <c r="AN817" s="121"/>
      <c r="AO817" s="118"/>
      <c r="AP817" s="62"/>
      <c r="AQ817" s="62"/>
      <c r="AR817" s="62"/>
      <c r="AS817" s="63"/>
      <c r="AT817" s="135">
        <f t="shared" si="14"/>
        <v>0</v>
      </c>
      <c r="AU817" s="248"/>
    </row>
    <row r="818" spans="1:47" s="51" customFormat="1" ht="13.5" hidden="1" customHeight="1" x14ac:dyDescent="0.2">
      <c r="A818" s="245"/>
      <c r="B818" s="56" t="s">
        <v>341</v>
      </c>
      <c r="C818" s="112" t="str">
        <f>Anexo_01!$B127</f>
        <v/>
      </c>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1"/>
      <c r="AL818" s="121"/>
      <c r="AM818" s="121"/>
      <c r="AN818" s="121"/>
      <c r="AO818" s="118"/>
      <c r="AP818" s="62"/>
      <c r="AQ818" s="62"/>
      <c r="AR818" s="62"/>
      <c r="AS818" s="63"/>
      <c r="AT818" s="135">
        <f t="shared" si="14"/>
        <v>0</v>
      </c>
      <c r="AU818" s="248"/>
    </row>
    <row r="819" spans="1:47" s="51" customFormat="1" ht="13.5" hidden="1" customHeight="1" x14ac:dyDescent="0.2">
      <c r="A819" s="245"/>
      <c r="B819" s="56" t="s">
        <v>336</v>
      </c>
      <c r="C819" s="112" t="str">
        <f>CONCATENATE("10",Anexo_01!$P127)</f>
        <v>10</v>
      </c>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1"/>
      <c r="AL819" s="121"/>
      <c r="AM819" s="121"/>
      <c r="AN819" s="121"/>
      <c r="AO819" s="118"/>
      <c r="AP819" s="62"/>
      <c r="AQ819" s="62"/>
      <c r="AR819" s="62"/>
      <c r="AS819" s="63"/>
      <c r="AT819" s="135">
        <f t="shared" si="14"/>
        <v>0</v>
      </c>
      <c r="AU819" s="248"/>
    </row>
    <row r="820" spans="1:47" s="51" customFormat="1" ht="13.5" hidden="1" customHeight="1" x14ac:dyDescent="0.2">
      <c r="A820" s="245"/>
      <c r="B820" s="56" t="s">
        <v>337</v>
      </c>
      <c r="C820" s="113">
        <f>Anexo_01!$F127</f>
        <v>0</v>
      </c>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1"/>
      <c r="AL820" s="121"/>
      <c r="AM820" s="121"/>
      <c r="AN820" s="121"/>
      <c r="AO820" s="118"/>
      <c r="AP820" s="62"/>
      <c r="AQ820" s="62"/>
      <c r="AR820" s="62"/>
      <c r="AS820" s="63"/>
      <c r="AT820" s="135">
        <f t="shared" si="14"/>
        <v>0</v>
      </c>
      <c r="AU820" s="248"/>
    </row>
    <row r="821" spans="1:47" s="51" customFormat="1" ht="13.5" hidden="1" customHeight="1" x14ac:dyDescent="0.2">
      <c r="A821" s="245"/>
      <c r="B821" s="56" t="s">
        <v>338</v>
      </c>
      <c r="C821" s="112" t="str">
        <f>Anexo_01!$Q127</f>
        <v/>
      </c>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1"/>
      <c r="AL821" s="121"/>
      <c r="AM821" s="121"/>
      <c r="AN821" s="121"/>
      <c r="AO821" s="118"/>
      <c r="AP821" s="62"/>
      <c r="AQ821" s="62"/>
      <c r="AR821" s="62"/>
      <c r="AS821" s="63"/>
      <c r="AT821" s="135">
        <f t="shared" si="14"/>
        <v>0</v>
      </c>
      <c r="AU821" s="248"/>
    </row>
    <row r="822" spans="1:47" s="51" customFormat="1" ht="13.5" hidden="1" customHeight="1" x14ac:dyDescent="0.2">
      <c r="A822" s="245"/>
      <c r="B822" s="56" t="s">
        <v>339</v>
      </c>
      <c r="C822" s="169"/>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1"/>
      <c r="AL822" s="121"/>
      <c r="AM822" s="121"/>
      <c r="AN822" s="121"/>
      <c r="AO822" s="118"/>
      <c r="AP822" s="62"/>
      <c r="AQ822" s="62"/>
      <c r="AR822" s="62"/>
      <c r="AS822" s="63"/>
      <c r="AT822" s="135">
        <f t="shared" si="14"/>
        <v>0</v>
      </c>
      <c r="AU822" s="248"/>
    </row>
    <row r="823" spans="1:47" s="51" customFormat="1" ht="13.5" hidden="1" customHeight="1" x14ac:dyDescent="0.2">
      <c r="A823" s="245"/>
      <c r="B823" s="56" t="s">
        <v>340</v>
      </c>
      <c r="C823" s="257"/>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2"/>
      <c r="AL823" s="122"/>
      <c r="AM823" s="122"/>
      <c r="AN823" s="122"/>
      <c r="AO823" s="118"/>
      <c r="AP823" s="62"/>
      <c r="AQ823" s="62"/>
      <c r="AR823" s="62"/>
      <c r="AS823" s="63"/>
      <c r="AT823" s="135">
        <f t="shared" si="14"/>
        <v>0</v>
      </c>
      <c r="AU823" s="248"/>
    </row>
    <row r="824" spans="1:47" ht="13.5" hidden="1" customHeight="1" x14ac:dyDescent="0.3">
      <c r="A824" s="246"/>
      <c r="B824" s="58" t="s">
        <v>344</v>
      </c>
      <c r="C824" s="258"/>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2"/>
      <c r="AL824" s="122"/>
      <c r="AM824" s="122"/>
      <c r="AN824" s="122"/>
      <c r="AO824" s="120"/>
      <c r="AP824" s="64"/>
      <c r="AQ824" s="64"/>
      <c r="AR824" s="64"/>
      <c r="AS824" s="65"/>
      <c r="AT824" s="135">
        <f t="shared" si="14"/>
        <v>0</v>
      </c>
      <c r="AU824" s="249"/>
    </row>
    <row r="825" spans="1:47" s="51" customFormat="1" ht="13.5" hidden="1" customHeight="1" x14ac:dyDescent="0.2">
      <c r="A825" s="244">
        <v>100</v>
      </c>
      <c r="B825" s="54" t="s">
        <v>334</v>
      </c>
      <c r="C825" s="117">
        <f>Anexo_01!$I128</f>
        <v>0</v>
      </c>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19"/>
      <c r="AP825" s="60"/>
      <c r="AQ825" s="60"/>
      <c r="AR825" s="60"/>
      <c r="AS825" s="61"/>
      <c r="AT825" s="135">
        <f t="shared" si="14"/>
        <v>0</v>
      </c>
      <c r="AU825" s="247">
        <f>SUM(AT825:AT833)</f>
        <v>0</v>
      </c>
    </row>
    <row r="826" spans="1:47" s="51" customFormat="1" ht="13.5" hidden="1" customHeight="1" x14ac:dyDescent="0.2">
      <c r="A826" s="245"/>
      <c r="B826" s="56" t="s">
        <v>335</v>
      </c>
      <c r="C826" s="112" t="str">
        <f>Anexo_01!$D128</f>
        <v/>
      </c>
      <c r="D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c r="AA826" s="121"/>
      <c r="AB826" s="121"/>
      <c r="AC826" s="121"/>
      <c r="AD826" s="121"/>
      <c r="AE826" s="121"/>
      <c r="AF826" s="121"/>
      <c r="AG826" s="121"/>
      <c r="AH826" s="121"/>
      <c r="AI826" s="121"/>
      <c r="AJ826" s="121"/>
      <c r="AK826" s="121"/>
      <c r="AL826" s="121"/>
      <c r="AM826" s="121"/>
      <c r="AN826" s="121"/>
      <c r="AO826" s="118"/>
      <c r="AP826" s="62"/>
      <c r="AQ826" s="62"/>
      <c r="AR826" s="62"/>
      <c r="AS826" s="63"/>
      <c r="AT826" s="135">
        <f t="shared" si="14"/>
        <v>0</v>
      </c>
      <c r="AU826" s="248"/>
    </row>
    <row r="827" spans="1:47" s="51" customFormat="1" ht="13.5" hidden="1" customHeight="1" x14ac:dyDescent="0.2">
      <c r="A827" s="245"/>
      <c r="B827" s="56" t="s">
        <v>341</v>
      </c>
      <c r="C827" s="112" t="str">
        <f>Anexo_01!$B128</f>
        <v/>
      </c>
      <c r="D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c r="AA827" s="121"/>
      <c r="AB827" s="121"/>
      <c r="AC827" s="121"/>
      <c r="AD827" s="121"/>
      <c r="AE827" s="121"/>
      <c r="AF827" s="121"/>
      <c r="AG827" s="121"/>
      <c r="AH827" s="121"/>
      <c r="AI827" s="121"/>
      <c r="AJ827" s="121"/>
      <c r="AK827" s="121"/>
      <c r="AL827" s="121"/>
      <c r="AM827" s="121"/>
      <c r="AN827" s="121"/>
      <c r="AO827" s="118"/>
      <c r="AP827" s="62"/>
      <c r="AQ827" s="62"/>
      <c r="AR827" s="62"/>
      <c r="AS827" s="63"/>
      <c r="AT827" s="135">
        <f t="shared" si="14"/>
        <v>0</v>
      </c>
      <c r="AU827" s="248"/>
    </row>
    <row r="828" spans="1:47" s="51" customFormat="1" ht="13.5" hidden="1" customHeight="1" x14ac:dyDescent="0.2">
      <c r="A828" s="245"/>
      <c r="B828" s="56" t="s">
        <v>336</v>
      </c>
      <c r="C828" s="112" t="str">
        <f>CONCATENATE("10",Anexo_01!$P128)</f>
        <v>10</v>
      </c>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1"/>
      <c r="AL828" s="121"/>
      <c r="AM828" s="121"/>
      <c r="AN828" s="121"/>
      <c r="AO828" s="118"/>
      <c r="AP828" s="62"/>
      <c r="AQ828" s="62"/>
      <c r="AR828" s="62"/>
      <c r="AS828" s="63"/>
      <c r="AT828" s="135">
        <f t="shared" si="14"/>
        <v>0</v>
      </c>
      <c r="AU828" s="248"/>
    </row>
    <row r="829" spans="1:47" s="51" customFormat="1" ht="13.5" hidden="1" customHeight="1" x14ac:dyDescent="0.2">
      <c r="A829" s="245"/>
      <c r="B829" s="56" t="s">
        <v>337</v>
      </c>
      <c r="C829" s="113">
        <f>Anexo_01!$F128</f>
        <v>0</v>
      </c>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1"/>
      <c r="AL829" s="121"/>
      <c r="AM829" s="121"/>
      <c r="AN829" s="121"/>
      <c r="AO829" s="118"/>
      <c r="AP829" s="62"/>
      <c r="AQ829" s="62"/>
      <c r="AR829" s="62"/>
      <c r="AS829" s="63"/>
      <c r="AT829" s="135">
        <f t="shared" si="14"/>
        <v>0</v>
      </c>
      <c r="AU829" s="248"/>
    </row>
    <row r="830" spans="1:47" s="51" customFormat="1" ht="13.5" hidden="1" customHeight="1" x14ac:dyDescent="0.2">
      <c r="A830" s="245"/>
      <c r="B830" s="56" t="s">
        <v>338</v>
      </c>
      <c r="C830" s="112" t="str">
        <f>Anexo_01!$Q128</f>
        <v/>
      </c>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1"/>
      <c r="AL830" s="121"/>
      <c r="AM830" s="121"/>
      <c r="AN830" s="121"/>
      <c r="AO830" s="118"/>
      <c r="AP830" s="62"/>
      <c r="AQ830" s="62"/>
      <c r="AR830" s="62"/>
      <c r="AS830" s="63"/>
      <c r="AT830" s="135">
        <f t="shared" si="14"/>
        <v>0</v>
      </c>
      <c r="AU830" s="248"/>
    </row>
    <row r="831" spans="1:47" s="51" customFormat="1" ht="13.5" hidden="1" customHeight="1" x14ac:dyDescent="0.2">
      <c r="A831" s="245"/>
      <c r="B831" s="56" t="s">
        <v>339</v>
      </c>
      <c r="C831" s="169"/>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1"/>
      <c r="AL831" s="121"/>
      <c r="AM831" s="121"/>
      <c r="AN831" s="121"/>
      <c r="AO831" s="118"/>
      <c r="AP831" s="62"/>
      <c r="AQ831" s="62"/>
      <c r="AR831" s="62"/>
      <c r="AS831" s="63"/>
      <c r="AT831" s="135">
        <f t="shared" si="14"/>
        <v>0</v>
      </c>
      <c r="AU831" s="248"/>
    </row>
    <row r="832" spans="1:47" s="51" customFormat="1" ht="13.5" hidden="1" customHeight="1" x14ac:dyDescent="0.2">
      <c r="A832" s="245"/>
      <c r="B832" s="56" t="s">
        <v>340</v>
      </c>
      <c r="C832" s="257"/>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2"/>
      <c r="AL832" s="122"/>
      <c r="AM832" s="122"/>
      <c r="AN832" s="122"/>
      <c r="AO832" s="118"/>
      <c r="AP832" s="62"/>
      <c r="AQ832" s="62"/>
      <c r="AR832" s="62"/>
      <c r="AS832" s="63"/>
      <c r="AT832" s="135">
        <f t="shared" si="14"/>
        <v>0</v>
      </c>
      <c r="AU832" s="248"/>
    </row>
    <row r="833" spans="1:47" ht="13.5" hidden="1" customHeight="1" x14ac:dyDescent="0.3">
      <c r="A833" s="246"/>
      <c r="B833" s="58" t="s">
        <v>344</v>
      </c>
      <c r="C833" s="258"/>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2"/>
      <c r="AL833" s="122"/>
      <c r="AM833" s="122"/>
      <c r="AN833" s="122"/>
      <c r="AO833" s="120"/>
      <c r="AP833" s="64"/>
      <c r="AQ833" s="64"/>
      <c r="AR833" s="64"/>
      <c r="AS833" s="65"/>
      <c r="AT833" s="135">
        <f t="shared" si="14"/>
        <v>0</v>
      </c>
      <c r="AU833" s="249"/>
    </row>
    <row r="834" spans="1:47" s="51" customFormat="1" ht="13.5" hidden="1" customHeight="1" x14ac:dyDescent="0.2">
      <c r="A834" s="244">
        <v>101</v>
      </c>
      <c r="B834" s="54" t="s">
        <v>334</v>
      </c>
      <c r="C834" s="117">
        <f>Anexo_01!$I129</f>
        <v>0</v>
      </c>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19"/>
      <c r="AP834" s="60"/>
      <c r="AQ834" s="60"/>
      <c r="AR834" s="60"/>
      <c r="AS834" s="61"/>
      <c r="AT834" s="135">
        <f t="shared" si="14"/>
        <v>0</v>
      </c>
      <c r="AU834" s="247">
        <f>SUM(AT834:AT842)</f>
        <v>0</v>
      </c>
    </row>
    <row r="835" spans="1:47" s="51" customFormat="1" ht="13.5" hidden="1" customHeight="1" x14ac:dyDescent="0.2">
      <c r="A835" s="245"/>
      <c r="B835" s="56" t="s">
        <v>335</v>
      </c>
      <c r="C835" s="112" t="str">
        <f>Anexo_01!$D129</f>
        <v/>
      </c>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1"/>
      <c r="AL835" s="121"/>
      <c r="AM835" s="121"/>
      <c r="AN835" s="121"/>
      <c r="AO835" s="118"/>
      <c r="AP835" s="62"/>
      <c r="AQ835" s="62"/>
      <c r="AR835" s="62"/>
      <c r="AS835" s="63"/>
      <c r="AT835" s="135">
        <f t="shared" si="14"/>
        <v>0</v>
      </c>
      <c r="AU835" s="248"/>
    </row>
    <row r="836" spans="1:47" s="51" customFormat="1" ht="13.5" hidden="1" customHeight="1" x14ac:dyDescent="0.2">
      <c r="A836" s="245"/>
      <c r="B836" s="56" t="s">
        <v>341</v>
      </c>
      <c r="C836" s="112" t="str">
        <f>Anexo_01!$B129</f>
        <v/>
      </c>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1"/>
      <c r="AL836" s="121"/>
      <c r="AM836" s="121"/>
      <c r="AN836" s="121"/>
      <c r="AO836" s="118"/>
      <c r="AP836" s="62"/>
      <c r="AQ836" s="62"/>
      <c r="AR836" s="62"/>
      <c r="AS836" s="63"/>
      <c r="AT836" s="135">
        <f t="shared" si="14"/>
        <v>0</v>
      </c>
      <c r="AU836" s="248"/>
    </row>
    <row r="837" spans="1:47" s="51" customFormat="1" ht="13.5" hidden="1" customHeight="1" x14ac:dyDescent="0.2">
      <c r="A837" s="245"/>
      <c r="B837" s="56" t="s">
        <v>336</v>
      </c>
      <c r="C837" s="112" t="str">
        <f>CONCATENATE("10",Anexo_01!$P129)</f>
        <v>10</v>
      </c>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1"/>
      <c r="AL837" s="121"/>
      <c r="AM837" s="121"/>
      <c r="AN837" s="121"/>
      <c r="AO837" s="118"/>
      <c r="AP837" s="62"/>
      <c r="AQ837" s="62"/>
      <c r="AR837" s="62"/>
      <c r="AS837" s="63"/>
      <c r="AT837" s="135">
        <f t="shared" si="14"/>
        <v>0</v>
      </c>
      <c r="AU837" s="248"/>
    </row>
    <row r="838" spans="1:47" s="51" customFormat="1" ht="13.5" hidden="1" customHeight="1" x14ac:dyDescent="0.2">
      <c r="A838" s="245"/>
      <c r="B838" s="56" t="s">
        <v>337</v>
      </c>
      <c r="C838" s="113">
        <f>Anexo_01!$F129</f>
        <v>0</v>
      </c>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1"/>
      <c r="AL838" s="121"/>
      <c r="AM838" s="121"/>
      <c r="AN838" s="121"/>
      <c r="AO838" s="118"/>
      <c r="AP838" s="62"/>
      <c r="AQ838" s="62"/>
      <c r="AR838" s="62"/>
      <c r="AS838" s="63"/>
      <c r="AT838" s="135">
        <f t="shared" si="14"/>
        <v>0</v>
      </c>
      <c r="AU838" s="248"/>
    </row>
    <row r="839" spans="1:47" s="51" customFormat="1" ht="13.5" hidden="1" customHeight="1" x14ac:dyDescent="0.2">
      <c r="A839" s="245"/>
      <c r="B839" s="56" t="s">
        <v>338</v>
      </c>
      <c r="C839" s="112" t="str">
        <f>Anexo_01!$Q129</f>
        <v/>
      </c>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1"/>
      <c r="AL839" s="121"/>
      <c r="AM839" s="121"/>
      <c r="AN839" s="121"/>
      <c r="AO839" s="118"/>
      <c r="AP839" s="62"/>
      <c r="AQ839" s="62"/>
      <c r="AR839" s="62"/>
      <c r="AS839" s="63"/>
      <c r="AT839" s="135">
        <f t="shared" si="14"/>
        <v>0</v>
      </c>
      <c r="AU839" s="248"/>
    </row>
    <row r="840" spans="1:47" s="51" customFormat="1" ht="13.5" hidden="1" customHeight="1" x14ac:dyDescent="0.2">
      <c r="A840" s="245"/>
      <c r="B840" s="56" t="s">
        <v>339</v>
      </c>
      <c r="C840" s="169"/>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1"/>
      <c r="AL840" s="121"/>
      <c r="AM840" s="121"/>
      <c r="AN840" s="121"/>
      <c r="AO840" s="118"/>
      <c r="AP840" s="62"/>
      <c r="AQ840" s="62"/>
      <c r="AR840" s="62"/>
      <c r="AS840" s="63"/>
      <c r="AT840" s="135">
        <f t="shared" si="14"/>
        <v>0</v>
      </c>
      <c r="AU840" s="248"/>
    </row>
    <row r="841" spans="1:47" s="51" customFormat="1" ht="13.5" hidden="1" customHeight="1" x14ac:dyDescent="0.2">
      <c r="A841" s="245"/>
      <c r="B841" s="56" t="s">
        <v>340</v>
      </c>
      <c r="C841" s="257"/>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2"/>
      <c r="AL841" s="122"/>
      <c r="AM841" s="122"/>
      <c r="AN841" s="122"/>
      <c r="AO841" s="118"/>
      <c r="AP841" s="62"/>
      <c r="AQ841" s="62"/>
      <c r="AR841" s="62"/>
      <c r="AS841" s="63"/>
      <c r="AT841" s="135">
        <f t="shared" si="14"/>
        <v>0</v>
      </c>
      <c r="AU841" s="248"/>
    </row>
    <row r="842" spans="1:47" ht="13.5" hidden="1" customHeight="1" x14ac:dyDescent="0.3">
      <c r="A842" s="246"/>
      <c r="B842" s="58" t="s">
        <v>344</v>
      </c>
      <c r="C842" s="258"/>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2"/>
      <c r="AL842" s="122"/>
      <c r="AM842" s="122"/>
      <c r="AN842" s="122"/>
      <c r="AO842" s="120"/>
      <c r="AP842" s="64"/>
      <c r="AQ842" s="64"/>
      <c r="AR842" s="64"/>
      <c r="AS842" s="65"/>
      <c r="AT842" s="135">
        <f t="shared" si="14"/>
        <v>0</v>
      </c>
      <c r="AU842" s="249"/>
    </row>
    <row r="843" spans="1:47" s="51" customFormat="1" ht="13.5" hidden="1" customHeight="1" x14ac:dyDescent="0.2">
      <c r="A843" s="244">
        <v>102</v>
      </c>
      <c r="B843" s="54" t="s">
        <v>334</v>
      </c>
      <c r="C843" s="117">
        <f>Anexo_01!$I130</f>
        <v>0</v>
      </c>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19"/>
      <c r="AP843" s="60"/>
      <c r="AQ843" s="60"/>
      <c r="AR843" s="60"/>
      <c r="AS843" s="61"/>
      <c r="AT843" s="135">
        <f t="shared" si="14"/>
        <v>0</v>
      </c>
      <c r="AU843" s="247">
        <f>SUM(AT843:AT851)</f>
        <v>0</v>
      </c>
    </row>
    <row r="844" spans="1:47" s="51" customFormat="1" ht="13.5" hidden="1" customHeight="1" x14ac:dyDescent="0.2">
      <c r="A844" s="245"/>
      <c r="B844" s="56" t="s">
        <v>335</v>
      </c>
      <c r="C844" s="112" t="str">
        <f>Anexo_01!$D130</f>
        <v/>
      </c>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1"/>
      <c r="AL844" s="121"/>
      <c r="AM844" s="121"/>
      <c r="AN844" s="121"/>
      <c r="AO844" s="118"/>
      <c r="AP844" s="62"/>
      <c r="AQ844" s="62"/>
      <c r="AR844" s="62"/>
      <c r="AS844" s="63"/>
      <c r="AT844" s="135">
        <f t="shared" ref="AT844:AT907" si="15">SUM(D844:AS844)</f>
        <v>0</v>
      </c>
      <c r="AU844" s="248"/>
    </row>
    <row r="845" spans="1:47" s="51" customFormat="1" ht="13.5" hidden="1" customHeight="1" x14ac:dyDescent="0.2">
      <c r="A845" s="245"/>
      <c r="B845" s="56" t="s">
        <v>341</v>
      </c>
      <c r="C845" s="112" t="str">
        <f>Anexo_01!$B130</f>
        <v/>
      </c>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1"/>
      <c r="AL845" s="121"/>
      <c r="AM845" s="121"/>
      <c r="AN845" s="121"/>
      <c r="AO845" s="118"/>
      <c r="AP845" s="62"/>
      <c r="AQ845" s="62"/>
      <c r="AR845" s="62"/>
      <c r="AS845" s="63"/>
      <c r="AT845" s="135">
        <f t="shared" si="15"/>
        <v>0</v>
      </c>
      <c r="AU845" s="248"/>
    </row>
    <row r="846" spans="1:47" s="51" customFormat="1" ht="13.5" hidden="1" customHeight="1" x14ac:dyDescent="0.2">
      <c r="A846" s="245"/>
      <c r="B846" s="56" t="s">
        <v>336</v>
      </c>
      <c r="C846" s="112" t="str">
        <f>CONCATENATE("10",Anexo_01!$P130)</f>
        <v>10</v>
      </c>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1"/>
      <c r="AL846" s="121"/>
      <c r="AM846" s="121"/>
      <c r="AN846" s="121"/>
      <c r="AO846" s="118"/>
      <c r="AP846" s="62"/>
      <c r="AQ846" s="62"/>
      <c r="AR846" s="62"/>
      <c r="AS846" s="63"/>
      <c r="AT846" s="135">
        <f t="shared" si="15"/>
        <v>0</v>
      </c>
      <c r="AU846" s="248"/>
    </row>
    <row r="847" spans="1:47" s="51" customFormat="1" ht="13.5" hidden="1" customHeight="1" x14ac:dyDescent="0.2">
      <c r="A847" s="245"/>
      <c r="B847" s="56" t="s">
        <v>337</v>
      </c>
      <c r="C847" s="113">
        <f>Anexo_01!$F130</f>
        <v>0</v>
      </c>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1"/>
      <c r="AL847" s="121"/>
      <c r="AM847" s="121"/>
      <c r="AN847" s="121"/>
      <c r="AO847" s="118"/>
      <c r="AP847" s="62"/>
      <c r="AQ847" s="62"/>
      <c r="AR847" s="62"/>
      <c r="AS847" s="63"/>
      <c r="AT847" s="135">
        <f t="shared" si="15"/>
        <v>0</v>
      </c>
      <c r="AU847" s="248"/>
    </row>
    <row r="848" spans="1:47" s="51" customFormat="1" ht="13.5" hidden="1" customHeight="1" x14ac:dyDescent="0.2">
      <c r="A848" s="245"/>
      <c r="B848" s="56" t="s">
        <v>338</v>
      </c>
      <c r="C848" s="112" t="str">
        <f>Anexo_01!$Q130</f>
        <v/>
      </c>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1"/>
      <c r="AL848" s="121"/>
      <c r="AM848" s="121"/>
      <c r="AN848" s="121"/>
      <c r="AO848" s="118"/>
      <c r="AP848" s="62"/>
      <c r="AQ848" s="62"/>
      <c r="AR848" s="62"/>
      <c r="AS848" s="63"/>
      <c r="AT848" s="135">
        <f t="shared" si="15"/>
        <v>0</v>
      </c>
      <c r="AU848" s="248"/>
    </row>
    <row r="849" spans="1:47" s="51" customFormat="1" ht="13.5" hidden="1" customHeight="1" x14ac:dyDescent="0.2">
      <c r="A849" s="245"/>
      <c r="B849" s="56" t="s">
        <v>339</v>
      </c>
      <c r="C849" s="169"/>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1"/>
      <c r="AL849" s="121"/>
      <c r="AM849" s="121"/>
      <c r="AN849" s="121"/>
      <c r="AO849" s="118"/>
      <c r="AP849" s="62"/>
      <c r="AQ849" s="62"/>
      <c r="AR849" s="62"/>
      <c r="AS849" s="63"/>
      <c r="AT849" s="135">
        <f t="shared" si="15"/>
        <v>0</v>
      </c>
      <c r="AU849" s="248"/>
    </row>
    <row r="850" spans="1:47" s="51" customFormat="1" ht="13.5" hidden="1" customHeight="1" x14ac:dyDescent="0.2">
      <c r="A850" s="245"/>
      <c r="B850" s="56" t="s">
        <v>340</v>
      </c>
      <c r="C850" s="257"/>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2"/>
      <c r="AL850" s="122"/>
      <c r="AM850" s="122"/>
      <c r="AN850" s="122"/>
      <c r="AO850" s="118"/>
      <c r="AP850" s="62"/>
      <c r="AQ850" s="62"/>
      <c r="AR850" s="62"/>
      <c r="AS850" s="63"/>
      <c r="AT850" s="135">
        <f t="shared" si="15"/>
        <v>0</v>
      </c>
      <c r="AU850" s="248"/>
    </row>
    <row r="851" spans="1:47" ht="13.5" hidden="1" customHeight="1" x14ac:dyDescent="0.3">
      <c r="A851" s="246"/>
      <c r="B851" s="58" t="s">
        <v>344</v>
      </c>
      <c r="C851" s="258"/>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2"/>
      <c r="AL851" s="122"/>
      <c r="AM851" s="122"/>
      <c r="AN851" s="122"/>
      <c r="AO851" s="120"/>
      <c r="AP851" s="64"/>
      <c r="AQ851" s="64"/>
      <c r="AR851" s="64"/>
      <c r="AS851" s="65"/>
      <c r="AT851" s="135">
        <f t="shared" si="15"/>
        <v>0</v>
      </c>
      <c r="AU851" s="249"/>
    </row>
    <row r="852" spans="1:47" s="51" customFormat="1" ht="13.5" hidden="1" customHeight="1" x14ac:dyDescent="0.2">
      <c r="A852" s="244">
        <v>103</v>
      </c>
      <c r="B852" s="54" t="s">
        <v>334</v>
      </c>
      <c r="C852" s="117">
        <f>Anexo_01!$I131</f>
        <v>0</v>
      </c>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79"/>
      <c r="AL852" s="179"/>
      <c r="AM852" s="179"/>
      <c r="AN852" s="179"/>
      <c r="AO852" s="119"/>
      <c r="AP852" s="60"/>
      <c r="AQ852" s="60"/>
      <c r="AR852" s="60"/>
      <c r="AS852" s="61"/>
      <c r="AT852" s="135">
        <f t="shared" si="15"/>
        <v>0</v>
      </c>
      <c r="AU852" s="247">
        <f>SUM(AT852:AT860)</f>
        <v>0</v>
      </c>
    </row>
    <row r="853" spans="1:47" s="51" customFormat="1" ht="13.5" hidden="1" customHeight="1" x14ac:dyDescent="0.2">
      <c r="A853" s="245"/>
      <c r="B853" s="56" t="s">
        <v>335</v>
      </c>
      <c r="C853" s="112" t="str">
        <f>Anexo_01!$D131</f>
        <v/>
      </c>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1"/>
      <c r="AL853" s="121"/>
      <c r="AM853" s="121"/>
      <c r="AN853" s="121"/>
      <c r="AO853" s="118"/>
      <c r="AP853" s="62"/>
      <c r="AQ853" s="62"/>
      <c r="AR853" s="62"/>
      <c r="AS853" s="63"/>
      <c r="AT853" s="135">
        <f t="shared" si="15"/>
        <v>0</v>
      </c>
      <c r="AU853" s="248"/>
    </row>
    <row r="854" spans="1:47" s="51" customFormat="1" ht="13.5" hidden="1" customHeight="1" x14ac:dyDescent="0.2">
      <c r="A854" s="245"/>
      <c r="B854" s="56" t="s">
        <v>341</v>
      </c>
      <c r="C854" s="112" t="str">
        <f>Anexo_01!$B131</f>
        <v/>
      </c>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1"/>
      <c r="AL854" s="121"/>
      <c r="AM854" s="121"/>
      <c r="AN854" s="121"/>
      <c r="AO854" s="118"/>
      <c r="AP854" s="62"/>
      <c r="AQ854" s="62"/>
      <c r="AR854" s="62"/>
      <c r="AS854" s="63"/>
      <c r="AT854" s="135">
        <f t="shared" si="15"/>
        <v>0</v>
      </c>
      <c r="AU854" s="248"/>
    </row>
    <row r="855" spans="1:47" s="51" customFormat="1" ht="13.5" hidden="1" customHeight="1" x14ac:dyDescent="0.2">
      <c r="A855" s="245"/>
      <c r="B855" s="56" t="s">
        <v>336</v>
      </c>
      <c r="C855" s="112" t="str">
        <f>CONCATENATE("10",Anexo_01!$P131)</f>
        <v>10</v>
      </c>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1"/>
      <c r="AL855" s="121"/>
      <c r="AM855" s="121"/>
      <c r="AN855" s="121"/>
      <c r="AO855" s="118"/>
      <c r="AP855" s="62"/>
      <c r="AQ855" s="62"/>
      <c r="AR855" s="62"/>
      <c r="AS855" s="63"/>
      <c r="AT855" s="135">
        <f t="shared" si="15"/>
        <v>0</v>
      </c>
      <c r="AU855" s="248"/>
    </row>
    <row r="856" spans="1:47" s="51" customFormat="1" ht="13.5" hidden="1" customHeight="1" x14ac:dyDescent="0.2">
      <c r="A856" s="245"/>
      <c r="B856" s="56" t="s">
        <v>337</v>
      </c>
      <c r="C856" s="113">
        <f>Anexo_01!$F131</f>
        <v>0</v>
      </c>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1"/>
      <c r="AL856" s="121"/>
      <c r="AM856" s="121"/>
      <c r="AN856" s="121"/>
      <c r="AO856" s="118"/>
      <c r="AP856" s="62"/>
      <c r="AQ856" s="62"/>
      <c r="AR856" s="62"/>
      <c r="AS856" s="63"/>
      <c r="AT856" s="135">
        <f t="shared" si="15"/>
        <v>0</v>
      </c>
      <c r="AU856" s="248"/>
    </row>
    <row r="857" spans="1:47" s="51" customFormat="1" ht="13.5" hidden="1" customHeight="1" x14ac:dyDescent="0.2">
      <c r="A857" s="245"/>
      <c r="B857" s="56" t="s">
        <v>338</v>
      </c>
      <c r="C857" s="112" t="str">
        <f>Anexo_01!$Q131</f>
        <v/>
      </c>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1"/>
      <c r="AL857" s="121"/>
      <c r="AM857" s="121"/>
      <c r="AN857" s="121"/>
      <c r="AO857" s="118"/>
      <c r="AP857" s="62"/>
      <c r="AQ857" s="62"/>
      <c r="AR857" s="62"/>
      <c r="AS857" s="63"/>
      <c r="AT857" s="135">
        <f t="shared" si="15"/>
        <v>0</v>
      </c>
      <c r="AU857" s="248"/>
    </row>
    <row r="858" spans="1:47" s="51" customFormat="1" ht="13.5" hidden="1" customHeight="1" x14ac:dyDescent="0.2">
      <c r="A858" s="245"/>
      <c r="B858" s="56" t="s">
        <v>339</v>
      </c>
      <c r="C858" s="169"/>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1"/>
      <c r="AL858" s="121"/>
      <c r="AM858" s="121"/>
      <c r="AN858" s="121"/>
      <c r="AO858" s="118"/>
      <c r="AP858" s="62"/>
      <c r="AQ858" s="62"/>
      <c r="AR858" s="62"/>
      <c r="AS858" s="63"/>
      <c r="AT858" s="135">
        <f t="shared" si="15"/>
        <v>0</v>
      </c>
      <c r="AU858" s="248"/>
    </row>
    <row r="859" spans="1:47" s="51" customFormat="1" ht="13.5" hidden="1" customHeight="1" x14ac:dyDescent="0.2">
      <c r="A859" s="245"/>
      <c r="B859" s="56" t="s">
        <v>340</v>
      </c>
      <c r="C859" s="257"/>
      <c r="D859" s="12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c r="AA859" s="122"/>
      <c r="AB859" s="122"/>
      <c r="AC859" s="122"/>
      <c r="AD859" s="122"/>
      <c r="AE859" s="122"/>
      <c r="AF859" s="122"/>
      <c r="AG859" s="122"/>
      <c r="AH859" s="122"/>
      <c r="AI859" s="122"/>
      <c r="AJ859" s="122"/>
      <c r="AK859" s="122"/>
      <c r="AL859" s="122"/>
      <c r="AM859" s="122"/>
      <c r="AN859" s="122"/>
      <c r="AO859" s="118"/>
      <c r="AP859" s="62"/>
      <c r="AQ859" s="62"/>
      <c r="AR859" s="62"/>
      <c r="AS859" s="63"/>
      <c r="AT859" s="135">
        <f t="shared" si="15"/>
        <v>0</v>
      </c>
      <c r="AU859" s="248"/>
    </row>
    <row r="860" spans="1:47" ht="13.5" hidden="1" customHeight="1" x14ac:dyDescent="0.3">
      <c r="A860" s="246"/>
      <c r="B860" s="58" t="s">
        <v>344</v>
      </c>
      <c r="C860" s="258"/>
      <c r="D860" s="12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c r="AA860" s="122"/>
      <c r="AB860" s="122"/>
      <c r="AC860" s="122"/>
      <c r="AD860" s="122"/>
      <c r="AE860" s="122"/>
      <c r="AF860" s="122"/>
      <c r="AG860" s="122"/>
      <c r="AH860" s="122"/>
      <c r="AI860" s="122"/>
      <c r="AJ860" s="122"/>
      <c r="AK860" s="122"/>
      <c r="AL860" s="122"/>
      <c r="AM860" s="122"/>
      <c r="AN860" s="122"/>
      <c r="AO860" s="120"/>
      <c r="AP860" s="64"/>
      <c r="AQ860" s="64"/>
      <c r="AR860" s="64"/>
      <c r="AS860" s="65"/>
      <c r="AT860" s="135">
        <f t="shared" si="15"/>
        <v>0</v>
      </c>
      <c r="AU860" s="249"/>
    </row>
    <row r="861" spans="1:47" s="51" customFormat="1" ht="13.5" hidden="1" customHeight="1" x14ac:dyDescent="0.2">
      <c r="A861" s="244">
        <v>104</v>
      </c>
      <c r="B861" s="54" t="s">
        <v>334</v>
      </c>
      <c r="C861" s="117">
        <f>Anexo_01!$I132</f>
        <v>0</v>
      </c>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c r="AA861" s="179"/>
      <c r="AB861" s="179"/>
      <c r="AC861" s="179"/>
      <c r="AD861" s="179"/>
      <c r="AE861" s="179"/>
      <c r="AF861" s="179"/>
      <c r="AG861" s="179"/>
      <c r="AH861" s="179"/>
      <c r="AI861" s="179"/>
      <c r="AJ861" s="179"/>
      <c r="AK861" s="179"/>
      <c r="AL861" s="179"/>
      <c r="AM861" s="179"/>
      <c r="AN861" s="179"/>
      <c r="AO861" s="119"/>
      <c r="AP861" s="60"/>
      <c r="AQ861" s="60"/>
      <c r="AR861" s="60"/>
      <c r="AS861" s="61"/>
      <c r="AT861" s="135">
        <f t="shared" si="15"/>
        <v>0</v>
      </c>
      <c r="AU861" s="247">
        <f>SUM(AT861:AT869)</f>
        <v>0</v>
      </c>
    </row>
    <row r="862" spans="1:47" s="51" customFormat="1" ht="13.5" hidden="1" customHeight="1" x14ac:dyDescent="0.2">
      <c r="A862" s="245"/>
      <c r="B862" s="56" t="s">
        <v>335</v>
      </c>
      <c r="C862" s="112" t="str">
        <f>Anexo_01!$D132</f>
        <v/>
      </c>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1"/>
      <c r="AL862" s="121"/>
      <c r="AM862" s="121"/>
      <c r="AN862" s="121"/>
      <c r="AO862" s="118"/>
      <c r="AP862" s="62"/>
      <c r="AQ862" s="62"/>
      <c r="AR862" s="62"/>
      <c r="AS862" s="63"/>
      <c r="AT862" s="135">
        <f t="shared" si="15"/>
        <v>0</v>
      </c>
      <c r="AU862" s="248"/>
    </row>
    <row r="863" spans="1:47" s="51" customFormat="1" ht="13.5" hidden="1" customHeight="1" x14ac:dyDescent="0.2">
      <c r="A863" s="245"/>
      <c r="B863" s="56" t="s">
        <v>341</v>
      </c>
      <c r="C863" s="112" t="str">
        <f>Anexo_01!$B132</f>
        <v/>
      </c>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1"/>
      <c r="AL863" s="121"/>
      <c r="AM863" s="121"/>
      <c r="AN863" s="121"/>
      <c r="AO863" s="118"/>
      <c r="AP863" s="62"/>
      <c r="AQ863" s="62"/>
      <c r="AR863" s="62"/>
      <c r="AS863" s="63"/>
      <c r="AT863" s="135">
        <f t="shared" si="15"/>
        <v>0</v>
      </c>
      <c r="AU863" s="248"/>
    </row>
    <row r="864" spans="1:47" s="51" customFormat="1" ht="13.5" hidden="1" customHeight="1" x14ac:dyDescent="0.2">
      <c r="A864" s="245"/>
      <c r="B864" s="56" t="s">
        <v>336</v>
      </c>
      <c r="C864" s="112" t="str">
        <f>CONCATENATE("10",Anexo_01!$P132)</f>
        <v>10</v>
      </c>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1"/>
      <c r="AL864" s="121"/>
      <c r="AM864" s="121"/>
      <c r="AN864" s="121"/>
      <c r="AO864" s="118"/>
      <c r="AP864" s="62"/>
      <c r="AQ864" s="62"/>
      <c r="AR864" s="62"/>
      <c r="AS864" s="63"/>
      <c r="AT864" s="135">
        <f t="shared" si="15"/>
        <v>0</v>
      </c>
      <c r="AU864" s="248"/>
    </row>
    <row r="865" spans="1:47" s="51" customFormat="1" ht="13.5" hidden="1" customHeight="1" x14ac:dyDescent="0.2">
      <c r="A865" s="245"/>
      <c r="B865" s="56" t="s">
        <v>337</v>
      </c>
      <c r="C865" s="113">
        <f>Anexo_01!$F132</f>
        <v>0</v>
      </c>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1"/>
      <c r="AL865" s="121"/>
      <c r="AM865" s="121"/>
      <c r="AN865" s="121"/>
      <c r="AO865" s="118"/>
      <c r="AP865" s="62"/>
      <c r="AQ865" s="62"/>
      <c r="AR865" s="62"/>
      <c r="AS865" s="63"/>
      <c r="AT865" s="135">
        <f t="shared" si="15"/>
        <v>0</v>
      </c>
      <c r="AU865" s="248"/>
    </row>
    <row r="866" spans="1:47" s="51" customFormat="1" ht="13.5" hidden="1" customHeight="1" x14ac:dyDescent="0.2">
      <c r="A866" s="245"/>
      <c r="B866" s="56" t="s">
        <v>338</v>
      </c>
      <c r="C866" s="112" t="str">
        <f>Anexo_01!$Q132</f>
        <v/>
      </c>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1"/>
      <c r="AL866" s="121"/>
      <c r="AM866" s="121"/>
      <c r="AN866" s="121"/>
      <c r="AO866" s="118"/>
      <c r="AP866" s="62"/>
      <c r="AQ866" s="62"/>
      <c r="AR866" s="62"/>
      <c r="AS866" s="63"/>
      <c r="AT866" s="135">
        <f t="shared" si="15"/>
        <v>0</v>
      </c>
      <c r="AU866" s="248"/>
    </row>
    <row r="867" spans="1:47" s="51" customFormat="1" ht="13.5" hidden="1" customHeight="1" x14ac:dyDescent="0.2">
      <c r="A867" s="245"/>
      <c r="B867" s="56" t="s">
        <v>339</v>
      </c>
      <c r="C867" s="169"/>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1"/>
      <c r="AL867" s="121"/>
      <c r="AM867" s="121"/>
      <c r="AN867" s="121"/>
      <c r="AO867" s="118"/>
      <c r="AP867" s="62"/>
      <c r="AQ867" s="62"/>
      <c r="AR867" s="62"/>
      <c r="AS867" s="63"/>
      <c r="AT867" s="135">
        <f t="shared" si="15"/>
        <v>0</v>
      </c>
      <c r="AU867" s="248"/>
    </row>
    <row r="868" spans="1:47" s="51" customFormat="1" ht="13.5" hidden="1" customHeight="1" x14ac:dyDescent="0.2">
      <c r="A868" s="245"/>
      <c r="B868" s="56" t="s">
        <v>340</v>
      </c>
      <c r="C868" s="257"/>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2"/>
      <c r="AL868" s="122"/>
      <c r="AM868" s="122"/>
      <c r="AN868" s="122"/>
      <c r="AO868" s="118"/>
      <c r="AP868" s="62"/>
      <c r="AQ868" s="62"/>
      <c r="AR868" s="62"/>
      <c r="AS868" s="63"/>
      <c r="AT868" s="135">
        <f t="shared" si="15"/>
        <v>0</v>
      </c>
      <c r="AU868" s="248"/>
    </row>
    <row r="869" spans="1:47" ht="13.5" hidden="1" customHeight="1" x14ac:dyDescent="0.3">
      <c r="A869" s="246"/>
      <c r="B869" s="58" t="s">
        <v>344</v>
      </c>
      <c r="C869" s="258"/>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2"/>
      <c r="AL869" s="122"/>
      <c r="AM869" s="122"/>
      <c r="AN869" s="122"/>
      <c r="AO869" s="120"/>
      <c r="AP869" s="64"/>
      <c r="AQ869" s="64"/>
      <c r="AR869" s="64"/>
      <c r="AS869" s="65"/>
      <c r="AT869" s="135">
        <f t="shared" si="15"/>
        <v>0</v>
      </c>
      <c r="AU869" s="249"/>
    </row>
    <row r="870" spans="1:47" s="51" customFormat="1" ht="13.5" hidden="1" customHeight="1" x14ac:dyDescent="0.2">
      <c r="A870" s="244">
        <v>105</v>
      </c>
      <c r="B870" s="54" t="s">
        <v>334</v>
      </c>
      <c r="C870" s="117">
        <f>Anexo_01!$I133</f>
        <v>0</v>
      </c>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79"/>
      <c r="AL870" s="179"/>
      <c r="AM870" s="179"/>
      <c r="AN870" s="179"/>
      <c r="AO870" s="119"/>
      <c r="AP870" s="60"/>
      <c r="AQ870" s="60"/>
      <c r="AR870" s="60"/>
      <c r="AS870" s="61"/>
      <c r="AT870" s="135">
        <f t="shared" si="15"/>
        <v>0</v>
      </c>
      <c r="AU870" s="247">
        <f>SUM(AT870:AT878)</f>
        <v>0</v>
      </c>
    </row>
    <row r="871" spans="1:47" s="51" customFormat="1" ht="13.5" hidden="1" customHeight="1" x14ac:dyDescent="0.2">
      <c r="A871" s="245"/>
      <c r="B871" s="56" t="s">
        <v>335</v>
      </c>
      <c r="C871" s="112" t="str">
        <f>Anexo_01!$D133</f>
        <v/>
      </c>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1"/>
      <c r="AL871" s="121"/>
      <c r="AM871" s="121"/>
      <c r="AN871" s="121"/>
      <c r="AO871" s="118"/>
      <c r="AP871" s="62"/>
      <c r="AQ871" s="62"/>
      <c r="AR871" s="62"/>
      <c r="AS871" s="63"/>
      <c r="AT871" s="135">
        <f t="shared" si="15"/>
        <v>0</v>
      </c>
      <c r="AU871" s="248"/>
    </row>
    <row r="872" spans="1:47" s="51" customFormat="1" ht="13.5" hidden="1" customHeight="1" x14ac:dyDescent="0.2">
      <c r="A872" s="245"/>
      <c r="B872" s="56" t="s">
        <v>341</v>
      </c>
      <c r="C872" s="112" t="str">
        <f>Anexo_01!$B133</f>
        <v/>
      </c>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1"/>
      <c r="AL872" s="121"/>
      <c r="AM872" s="121"/>
      <c r="AN872" s="121"/>
      <c r="AO872" s="118"/>
      <c r="AP872" s="62"/>
      <c r="AQ872" s="62"/>
      <c r="AR872" s="62"/>
      <c r="AS872" s="63"/>
      <c r="AT872" s="135">
        <f t="shared" si="15"/>
        <v>0</v>
      </c>
      <c r="AU872" s="248"/>
    </row>
    <row r="873" spans="1:47" s="51" customFormat="1" ht="13.5" hidden="1" customHeight="1" x14ac:dyDescent="0.2">
      <c r="A873" s="245"/>
      <c r="B873" s="56" t="s">
        <v>336</v>
      </c>
      <c r="C873" s="112" t="str">
        <f>CONCATENATE("10",Anexo_01!$P133)</f>
        <v>10</v>
      </c>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1"/>
      <c r="AL873" s="121"/>
      <c r="AM873" s="121"/>
      <c r="AN873" s="121"/>
      <c r="AO873" s="118"/>
      <c r="AP873" s="62"/>
      <c r="AQ873" s="62"/>
      <c r="AR873" s="62"/>
      <c r="AS873" s="63"/>
      <c r="AT873" s="135">
        <f t="shared" si="15"/>
        <v>0</v>
      </c>
      <c r="AU873" s="248"/>
    </row>
    <row r="874" spans="1:47" s="51" customFormat="1" ht="13.5" hidden="1" customHeight="1" x14ac:dyDescent="0.2">
      <c r="A874" s="245"/>
      <c r="B874" s="56" t="s">
        <v>337</v>
      </c>
      <c r="C874" s="113">
        <f>Anexo_01!$F133</f>
        <v>0</v>
      </c>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1"/>
      <c r="AL874" s="121"/>
      <c r="AM874" s="121"/>
      <c r="AN874" s="121"/>
      <c r="AO874" s="118"/>
      <c r="AP874" s="62"/>
      <c r="AQ874" s="62"/>
      <c r="AR874" s="62"/>
      <c r="AS874" s="63"/>
      <c r="AT874" s="135">
        <f t="shared" si="15"/>
        <v>0</v>
      </c>
      <c r="AU874" s="248"/>
    </row>
    <row r="875" spans="1:47" s="51" customFormat="1" ht="13.5" hidden="1" customHeight="1" x14ac:dyDescent="0.2">
      <c r="A875" s="245"/>
      <c r="B875" s="56" t="s">
        <v>338</v>
      </c>
      <c r="C875" s="112" t="str">
        <f>Anexo_01!$Q133</f>
        <v/>
      </c>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1"/>
      <c r="AL875" s="121"/>
      <c r="AM875" s="121"/>
      <c r="AN875" s="121"/>
      <c r="AO875" s="118"/>
      <c r="AP875" s="62"/>
      <c r="AQ875" s="62"/>
      <c r="AR875" s="62"/>
      <c r="AS875" s="63"/>
      <c r="AT875" s="135">
        <f t="shared" si="15"/>
        <v>0</v>
      </c>
      <c r="AU875" s="248"/>
    </row>
    <row r="876" spans="1:47" s="51" customFormat="1" ht="13.5" hidden="1" customHeight="1" x14ac:dyDescent="0.2">
      <c r="A876" s="245"/>
      <c r="B876" s="56" t="s">
        <v>339</v>
      </c>
      <c r="C876" s="169"/>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1"/>
      <c r="AL876" s="121"/>
      <c r="AM876" s="121"/>
      <c r="AN876" s="121"/>
      <c r="AO876" s="118"/>
      <c r="AP876" s="62"/>
      <c r="AQ876" s="62"/>
      <c r="AR876" s="62"/>
      <c r="AS876" s="63"/>
      <c r="AT876" s="135">
        <f t="shared" si="15"/>
        <v>0</v>
      </c>
      <c r="AU876" s="248"/>
    </row>
    <row r="877" spans="1:47" s="51" customFormat="1" ht="13.5" hidden="1" customHeight="1" x14ac:dyDescent="0.2">
      <c r="A877" s="245"/>
      <c r="B877" s="56" t="s">
        <v>340</v>
      </c>
      <c r="C877" s="257"/>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2"/>
      <c r="AL877" s="122"/>
      <c r="AM877" s="122"/>
      <c r="AN877" s="122"/>
      <c r="AO877" s="118"/>
      <c r="AP877" s="62"/>
      <c r="AQ877" s="62"/>
      <c r="AR877" s="62"/>
      <c r="AS877" s="63"/>
      <c r="AT877" s="135">
        <f t="shared" si="15"/>
        <v>0</v>
      </c>
      <c r="AU877" s="248"/>
    </row>
    <row r="878" spans="1:47" ht="13.5" hidden="1" customHeight="1" x14ac:dyDescent="0.3">
      <c r="A878" s="246"/>
      <c r="B878" s="58" t="s">
        <v>344</v>
      </c>
      <c r="C878" s="258"/>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2"/>
      <c r="AL878" s="122"/>
      <c r="AM878" s="122"/>
      <c r="AN878" s="122"/>
      <c r="AO878" s="120"/>
      <c r="AP878" s="64"/>
      <c r="AQ878" s="64"/>
      <c r="AR878" s="64"/>
      <c r="AS878" s="65"/>
      <c r="AT878" s="135">
        <f t="shared" si="15"/>
        <v>0</v>
      </c>
      <c r="AU878" s="249"/>
    </row>
    <row r="879" spans="1:47" s="51" customFormat="1" ht="13.5" hidden="1" customHeight="1" x14ac:dyDescent="0.2">
      <c r="A879" s="244">
        <v>106</v>
      </c>
      <c r="B879" s="54" t="s">
        <v>334</v>
      </c>
      <c r="C879" s="117">
        <f>Anexo_01!$I134</f>
        <v>0</v>
      </c>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79"/>
      <c r="AL879" s="179"/>
      <c r="AM879" s="179"/>
      <c r="AN879" s="179"/>
      <c r="AO879" s="119"/>
      <c r="AP879" s="60"/>
      <c r="AQ879" s="60"/>
      <c r="AR879" s="60"/>
      <c r="AS879" s="61"/>
      <c r="AT879" s="135">
        <f t="shared" si="15"/>
        <v>0</v>
      </c>
      <c r="AU879" s="247">
        <f>SUM(AT879:AT887)</f>
        <v>0</v>
      </c>
    </row>
    <row r="880" spans="1:47" s="51" customFormat="1" ht="13.5" hidden="1" customHeight="1" x14ac:dyDescent="0.2">
      <c r="A880" s="245"/>
      <c r="B880" s="56" t="s">
        <v>335</v>
      </c>
      <c r="C880" s="112" t="str">
        <f>Anexo_01!$D134</f>
        <v/>
      </c>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1"/>
      <c r="AL880" s="121"/>
      <c r="AM880" s="121"/>
      <c r="AN880" s="121"/>
      <c r="AO880" s="118"/>
      <c r="AP880" s="62"/>
      <c r="AQ880" s="62"/>
      <c r="AR880" s="62"/>
      <c r="AS880" s="63"/>
      <c r="AT880" s="135">
        <f t="shared" si="15"/>
        <v>0</v>
      </c>
      <c r="AU880" s="248"/>
    </row>
    <row r="881" spans="1:47" s="51" customFormat="1" ht="13.5" hidden="1" customHeight="1" x14ac:dyDescent="0.2">
      <c r="A881" s="245"/>
      <c r="B881" s="56" t="s">
        <v>341</v>
      </c>
      <c r="C881" s="112" t="str">
        <f>Anexo_01!$B134</f>
        <v/>
      </c>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1"/>
      <c r="AL881" s="121"/>
      <c r="AM881" s="121"/>
      <c r="AN881" s="121"/>
      <c r="AO881" s="118"/>
      <c r="AP881" s="62"/>
      <c r="AQ881" s="62"/>
      <c r="AR881" s="62"/>
      <c r="AS881" s="63"/>
      <c r="AT881" s="135">
        <f t="shared" si="15"/>
        <v>0</v>
      </c>
      <c r="AU881" s="248"/>
    </row>
    <row r="882" spans="1:47" s="51" customFormat="1" ht="13.5" hidden="1" customHeight="1" x14ac:dyDescent="0.2">
      <c r="A882" s="245"/>
      <c r="B882" s="56" t="s">
        <v>336</v>
      </c>
      <c r="C882" s="112" t="str">
        <f>CONCATENATE("10",Anexo_01!$P134)</f>
        <v>10</v>
      </c>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1"/>
      <c r="AL882" s="121"/>
      <c r="AM882" s="121"/>
      <c r="AN882" s="121"/>
      <c r="AO882" s="118"/>
      <c r="AP882" s="62"/>
      <c r="AQ882" s="62"/>
      <c r="AR882" s="62"/>
      <c r="AS882" s="63"/>
      <c r="AT882" s="135">
        <f t="shared" si="15"/>
        <v>0</v>
      </c>
      <c r="AU882" s="248"/>
    </row>
    <row r="883" spans="1:47" s="51" customFormat="1" ht="13.5" hidden="1" customHeight="1" x14ac:dyDescent="0.2">
      <c r="A883" s="245"/>
      <c r="B883" s="56" t="s">
        <v>337</v>
      </c>
      <c r="C883" s="113">
        <f>Anexo_01!$F134</f>
        <v>0</v>
      </c>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1"/>
      <c r="AL883" s="121"/>
      <c r="AM883" s="121"/>
      <c r="AN883" s="121"/>
      <c r="AO883" s="118"/>
      <c r="AP883" s="62"/>
      <c r="AQ883" s="62"/>
      <c r="AR883" s="62"/>
      <c r="AS883" s="63"/>
      <c r="AT883" s="135">
        <f t="shared" si="15"/>
        <v>0</v>
      </c>
      <c r="AU883" s="248"/>
    </row>
    <row r="884" spans="1:47" s="51" customFormat="1" ht="13.5" hidden="1" customHeight="1" x14ac:dyDescent="0.2">
      <c r="A884" s="245"/>
      <c r="B884" s="56" t="s">
        <v>338</v>
      </c>
      <c r="C884" s="112" t="str">
        <f>Anexo_01!$Q134</f>
        <v/>
      </c>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1"/>
      <c r="AL884" s="121"/>
      <c r="AM884" s="121"/>
      <c r="AN884" s="121"/>
      <c r="AO884" s="118"/>
      <c r="AP884" s="62"/>
      <c r="AQ884" s="62"/>
      <c r="AR884" s="62"/>
      <c r="AS884" s="63"/>
      <c r="AT884" s="135">
        <f t="shared" si="15"/>
        <v>0</v>
      </c>
      <c r="AU884" s="248"/>
    </row>
    <row r="885" spans="1:47" s="51" customFormat="1" ht="13.5" hidden="1" customHeight="1" x14ac:dyDescent="0.2">
      <c r="A885" s="245"/>
      <c r="B885" s="56" t="s">
        <v>339</v>
      </c>
      <c r="C885" s="169"/>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1"/>
      <c r="AL885" s="121"/>
      <c r="AM885" s="121"/>
      <c r="AN885" s="121"/>
      <c r="AO885" s="118"/>
      <c r="AP885" s="62"/>
      <c r="AQ885" s="62"/>
      <c r="AR885" s="62"/>
      <c r="AS885" s="63"/>
      <c r="AT885" s="135">
        <f t="shared" si="15"/>
        <v>0</v>
      </c>
      <c r="AU885" s="248"/>
    </row>
    <row r="886" spans="1:47" s="51" customFormat="1" ht="13.5" hidden="1" customHeight="1" x14ac:dyDescent="0.2">
      <c r="A886" s="245"/>
      <c r="B886" s="56" t="s">
        <v>340</v>
      </c>
      <c r="C886" s="257"/>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2"/>
      <c r="AL886" s="122"/>
      <c r="AM886" s="122"/>
      <c r="AN886" s="122"/>
      <c r="AO886" s="118"/>
      <c r="AP886" s="62"/>
      <c r="AQ886" s="62"/>
      <c r="AR886" s="62"/>
      <c r="AS886" s="63"/>
      <c r="AT886" s="135">
        <f t="shared" si="15"/>
        <v>0</v>
      </c>
      <c r="AU886" s="248"/>
    </row>
    <row r="887" spans="1:47" ht="13.5" hidden="1" customHeight="1" x14ac:dyDescent="0.3">
      <c r="A887" s="246"/>
      <c r="B887" s="58" t="s">
        <v>344</v>
      </c>
      <c r="C887" s="258"/>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2"/>
      <c r="AL887" s="122"/>
      <c r="AM887" s="122"/>
      <c r="AN887" s="122"/>
      <c r="AO887" s="120"/>
      <c r="AP887" s="64"/>
      <c r="AQ887" s="64"/>
      <c r="AR887" s="64"/>
      <c r="AS887" s="65"/>
      <c r="AT887" s="135">
        <f t="shared" si="15"/>
        <v>0</v>
      </c>
      <c r="AU887" s="249"/>
    </row>
    <row r="888" spans="1:47" s="51" customFormat="1" ht="13.5" hidden="1" customHeight="1" x14ac:dyDescent="0.2">
      <c r="A888" s="244">
        <v>107</v>
      </c>
      <c r="B888" s="54" t="s">
        <v>334</v>
      </c>
      <c r="C888" s="117">
        <f>Anexo_01!$I135</f>
        <v>0</v>
      </c>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79"/>
      <c r="AL888" s="179"/>
      <c r="AM888" s="179"/>
      <c r="AN888" s="179"/>
      <c r="AO888" s="119"/>
      <c r="AP888" s="60"/>
      <c r="AQ888" s="60"/>
      <c r="AR888" s="60"/>
      <c r="AS888" s="61"/>
      <c r="AT888" s="135">
        <f t="shared" si="15"/>
        <v>0</v>
      </c>
      <c r="AU888" s="247">
        <f>SUM(AT888:AT896)</f>
        <v>0</v>
      </c>
    </row>
    <row r="889" spans="1:47" s="51" customFormat="1" ht="13.5" hidden="1" customHeight="1" x14ac:dyDescent="0.2">
      <c r="A889" s="245"/>
      <c r="B889" s="56" t="s">
        <v>335</v>
      </c>
      <c r="C889" s="112" t="str">
        <f>Anexo_01!$D135</f>
        <v/>
      </c>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1"/>
      <c r="AL889" s="121"/>
      <c r="AM889" s="121"/>
      <c r="AN889" s="121"/>
      <c r="AO889" s="118"/>
      <c r="AP889" s="62"/>
      <c r="AQ889" s="62"/>
      <c r="AR889" s="62"/>
      <c r="AS889" s="63"/>
      <c r="AT889" s="135">
        <f t="shared" si="15"/>
        <v>0</v>
      </c>
      <c r="AU889" s="248"/>
    </row>
    <row r="890" spans="1:47" s="51" customFormat="1" ht="13.5" hidden="1" customHeight="1" x14ac:dyDescent="0.2">
      <c r="A890" s="245"/>
      <c r="B890" s="56" t="s">
        <v>341</v>
      </c>
      <c r="C890" s="112" t="str">
        <f>Anexo_01!$B135</f>
        <v/>
      </c>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1"/>
      <c r="AL890" s="121"/>
      <c r="AM890" s="121"/>
      <c r="AN890" s="121"/>
      <c r="AO890" s="118"/>
      <c r="AP890" s="62"/>
      <c r="AQ890" s="62"/>
      <c r="AR890" s="62"/>
      <c r="AS890" s="63"/>
      <c r="AT890" s="135">
        <f t="shared" si="15"/>
        <v>0</v>
      </c>
      <c r="AU890" s="248"/>
    </row>
    <row r="891" spans="1:47" s="51" customFormat="1" ht="13.5" hidden="1" customHeight="1" x14ac:dyDescent="0.2">
      <c r="A891" s="245"/>
      <c r="B891" s="56" t="s">
        <v>336</v>
      </c>
      <c r="C891" s="112" t="str">
        <f>CONCATENATE("10",Anexo_01!$P135)</f>
        <v>10</v>
      </c>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1"/>
      <c r="AL891" s="121"/>
      <c r="AM891" s="121"/>
      <c r="AN891" s="121"/>
      <c r="AO891" s="118"/>
      <c r="AP891" s="62"/>
      <c r="AQ891" s="62"/>
      <c r="AR891" s="62"/>
      <c r="AS891" s="63"/>
      <c r="AT891" s="135">
        <f t="shared" si="15"/>
        <v>0</v>
      </c>
      <c r="AU891" s="248"/>
    </row>
    <row r="892" spans="1:47" s="51" customFormat="1" ht="13.5" hidden="1" customHeight="1" x14ac:dyDescent="0.2">
      <c r="A892" s="245"/>
      <c r="B892" s="56" t="s">
        <v>337</v>
      </c>
      <c r="C892" s="113">
        <f>Anexo_01!$F135</f>
        <v>0</v>
      </c>
      <c r="D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c r="AA892" s="121"/>
      <c r="AB892" s="121"/>
      <c r="AC892" s="121"/>
      <c r="AD892" s="121"/>
      <c r="AE892" s="121"/>
      <c r="AF892" s="121"/>
      <c r="AG892" s="121"/>
      <c r="AH892" s="121"/>
      <c r="AI892" s="121"/>
      <c r="AJ892" s="121"/>
      <c r="AK892" s="121"/>
      <c r="AL892" s="121"/>
      <c r="AM892" s="121"/>
      <c r="AN892" s="121"/>
      <c r="AO892" s="118"/>
      <c r="AP892" s="62"/>
      <c r="AQ892" s="62"/>
      <c r="AR892" s="62"/>
      <c r="AS892" s="63"/>
      <c r="AT892" s="135">
        <f t="shared" si="15"/>
        <v>0</v>
      </c>
      <c r="AU892" s="248"/>
    </row>
    <row r="893" spans="1:47" s="51" customFormat="1" ht="13.5" hidden="1" customHeight="1" x14ac:dyDescent="0.2">
      <c r="A893" s="245"/>
      <c r="B893" s="56" t="s">
        <v>338</v>
      </c>
      <c r="C893" s="112" t="str">
        <f>Anexo_01!$Q135</f>
        <v/>
      </c>
      <c r="D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c r="AA893" s="121"/>
      <c r="AB893" s="121"/>
      <c r="AC893" s="121"/>
      <c r="AD893" s="121"/>
      <c r="AE893" s="121"/>
      <c r="AF893" s="121"/>
      <c r="AG893" s="121"/>
      <c r="AH893" s="121"/>
      <c r="AI893" s="121"/>
      <c r="AJ893" s="121"/>
      <c r="AK893" s="121"/>
      <c r="AL893" s="121"/>
      <c r="AM893" s="121"/>
      <c r="AN893" s="121"/>
      <c r="AO893" s="118"/>
      <c r="AP893" s="62"/>
      <c r="AQ893" s="62"/>
      <c r="AR893" s="62"/>
      <c r="AS893" s="63"/>
      <c r="AT893" s="135">
        <f t="shared" si="15"/>
        <v>0</v>
      </c>
      <c r="AU893" s="248"/>
    </row>
    <row r="894" spans="1:47" s="51" customFormat="1" ht="13.5" hidden="1" customHeight="1" x14ac:dyDescent="0.2">
      <c r="A894" s="245"/>
      <c r="B894" s="56" t="s">
        <v>339</v>
      </c>
      <c r="C894" s="169"/>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1"/>
      <c r="AL894" s="121"/>
      <c r="AM894" s="121"/>
      <c r="AN894" s="121"/>
      <c r="AO894" s="118"/>
      <c r="AP894" s="62"/>
      <c r="AQ894" s="62"/>
      <c r="AR894" s="62"/>
      <c r="AS894" s="63"/>
      <c r="AT894" s="135">
        <f t="shared" si="15"/>
        <v>0</v>
      </c>
      <c r="AU894" s="248"/>
    </row>
    <row r="895" spans="1:47" s="51" customFormat="1" ht="13.5" hidden="1" customHeight="1" x14ac:dyDescent="0.2">
      <c r="A895" s="245"/>
      <c r="B895" s="56" t="s">
        <v>340</v>
      </c>
      <c r="C895" s="257"/>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2"/>
      <c r="AL895" s="122"/>
      <c r="AM895" s="122"/>
      <c r="AN895" s="122"/>
      <c r="AO895" s="118"/>
      <c r="AP895" s="62"/>
      <c r="AQ895" s="62"/>
      <c r="AR895" s="62"/>
      <c r="AS895" s="63"/>
      <c r="AT895" s="135">
        <f t="shared" si="15"/>
        <v>0</v>
      </c>
      <c r="AU895" s="248"/>
    </row>
    <row r="896" spans="1:47" ht="13.5" hidden="1" customHeight="1" x14ac:dyDescent="0.3">
      <c r="A896" s="246"/>
      <c r="B896" s="58" t="s">
        <v>344</v>
      </c>
      <c r="C896" s="258"/>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2"/>
      <c r="AL896" s="122"/>
      <c r="AM896" s="122"/>
      <c r="AN896" s="122"/>
      <c r="AO896" s="120"/>
      <c r="AP896" s="64"/>
      <c r="AQ896" s="64"/>
      <c r="AR896" s="64"/>
      <c r="AS896" s="65"/>
      <c r="AT896" s="135">
        <f t="shared" si="15"/>
        <v>0</v>
      </c>
      <c r="AU896" s="249"/>
    </row>
    <row r="897" spans="1:47" s="51" customFormat="1" ht="13.5" hidden="1" customHeight="1" x14ac:dyDescent="0.2">
      <c r="A897" s="244">
        <v>108</v>
      </c>
      <c r="B897" s="54" t="s">
        <v>334</v>
      </c>
      <c r="C897" s="117">
        <f>Anexo_01!$I136</f>
        <v>0</v>
      </c>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79"/>
      <c r="AL897" s="179"/>
      <c r="AM897" s="179"/>
      <c r="AN897" s="179"/>
      <c r="AO897" s="119"/>
      <c r="AP897" s="60"/>
      <c r="AQ897" s="60"/>
      <c r="AR897" s="60"/>
      <c r="AS897" s="61"/>
      <c r="AT897" s="135">
        <f t="shared" si="15"/>
        <v>0</v>
      </c>
      <c r="AU897" s="247">
        <f>SUM(AT897:AT905)</f>
        <v>0</v>
      </c>
    </row>
    <row r="898" spans="1:47" s="51" customFormat="1" ht="13.5" hidden="1" customHeight="1" x14ac:dyDescent="0.2">
      <c r="A898" s="245"/>
      <c r="B898" s="56" t="s">
        <v>335</v>
      </c>
      <c r="C898" s="112" t="str">
        <f>Anexo_01!$D136</f>
        <v/>
      </c>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1"/>
      <c r="AL898" s="121"/>
      <c r="AM898" s="121"/>
      <c r="AN898" s="121"/>
      <c r="AO898" s="118"/>
      <c r="AP898" s="62"/>
      <c r="AQ898" s="62"/>
      <c r="AR898" s="62"/>
      <c r="AS898" s="63"/>
      <c r="AT898" s="135">
        <f t="shared" si="15"/>
        <v>0</v>
      </c>
      <c r="AU898" s="248"/>
    </row>
    <row r="899" spans="1:47" s="51" customFormat="1" ht="13.5" hidden="1" customHeight="1" x14ac:dyDescent="0.2">
      <c r="A899" s="245"/>
      <c r="B899" s="56" t="s">
        <v>341</v>
      </c>
      <c r="C899" s="112" t="str">
        <f>Anexo_01!$B136</f>
        <v/>
      </c>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1"/>
      <c r="AL899" s="121"/>
      <c r="AM899" s="121"/>
      <c r="AN899" s="121"/>
      <c r="AO899" s="118"/>
      <c r="AP899" s="62"/>
      <c r="AQ899" s="62"/>
      <c r="AR899" s="62"/>
      <c r="AS899" s="63"/>
      <c r="AT899" s="135">
        <f t="shared" si="15"/>
        <v>0</v>
      </c>
      <c r="AU899" s="248"/>
    </row>
    <row r="900" spans="1:47" s="51" customFormat="1" ht="13.5" hidden="1" customHeight="1" x14ac:dyDescent="0.2">
      <c r="A900" s="245"/>
      <c r="B900" s="56" t="s">
        <v>336</v>
      </c>
      <c r="C900" s="112" t="str">
        <f>CONCATENATE("10",Anexo_01!$P136)</f>
        <v>10</v>
      </c>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1"/>
      <c r="AL900" s="121"/>
      <c r="AM900" s="121"/>
      <c r="AN900" s="121"/>
      <c r="AO900" s="118"/>
      <c r="AP900" s="62"/>
      <c r="AQ900" s="62"/>
      <c r="AR900" s="62"/>
      <c r="AS900" s="63"/>
      <c r="AT900" s="135">
        <f t="shared" si="15"/>
        <v>0</v>
      </c>
      <c r="AU900" s="248"/>
    </row>
    <row r="901" spans="1:47" s="51" customFormat="1" ht="13.5" hidden="1" customHeight="1" x14ac:dyDescent="0.2">
      <c r="A901" s="245"/>
      <c r="B901" s="56" t="s">
        <v>337</v>
      </c>
      <c r="C901" s="113">
        <f>Anexo_01!$F136</f>
        <v>0</v>
      </c>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1"/>
      <c r="AL901" s="121"/>
      <c r="AM901" s="121"/>
      <c r="AN901" s="121"/>
      <c r="AO901" s="118"/>
      <c r="AP901" s="62"/>
      <c r="AQ901" s="62"/>
      <c r="AR901" s="62"/>
      <c r="AS901" s="63"/>
      <c r="AT901" s="135">
        <f t="shared" si="15"/>
        <v>0</v>
      </c>
      <c r="AU901" s="248"/>
    </row>
    <row r="902" spans="1:47" s="51" customFormat="1" ht="13.5" hidden="1" customHeight="1" x14ac:dyDescent="0.2">
      <c r="A902" s="245"/>
      <c r="B902" s="56" t="s">
        <v>338</v>
      </c>
      <c r="C902" s="112" t="str">
        <f>Anexo_01!$Q136</f>
        <v/>
      </c>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1"/>
      <c r="AL902" s="121"/>
      <c r="AM902" s="121"/>
      <c r="AN902" s="121"/>
      <c r="AO902" s="118"/>
      <c r="AP902" s="62"/>
      <c r="AQ902" s="62"/>
      <c r="AR902" s="62"/>
      <c r="AS902" s="63"/>
      <c r="AT902" s="135">
        <f t="shared" si="15"/>
        <v>0</v>
      </c>
      <c r="AU902" s="248"/>
    </row>
    <row r="903" spans="1:47" s="51" customFormat="1" ht="13.5" hidden="1" customHeight="1" x14ac:dyDescent="0.2">
      <c r="A903" s="245"/>
      <c r="B903" s="56" t="s">
        <v>339</v>
      </c>
      <c r="C903" s="169"/>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1"/>
      <c r="AL903" s="121"/>
      <c r="AM903" s="121"/>
      <c r="AN903" s="121"/>
      <c r="AO903" s="118"/>
      <c r="AP903" s="62"/>
      <c r="AQ903" s="62"/>
      <c r="AR903" s="62"/>
      <c r="AS903" s="63"/>
      <c r="AT903" s="135">
        <f t="shared" si="15"/>
        <v>0</v>
      </c>
      <c r="AU903" s="248"/>
    </row>
    <row r="904" spans="1:47" s="51" customFormat="1" ht="13.5" hidden="1" customHeight="1" x14ac:dyDescent="0.2">
      <c r="A904" s="245"/>
      <c r="B904" s="56" t="s">
        <v>340</v>
      </c>
      <c r="C904" s="257"/>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2"/>
      <c r="AL904" s="122"/>
      <c r="AM904" s="122"/>
      <c r="AN904" s="122"/>
      <c r="AO904" s="118"/>
      <c r="AP904" s="62"/>
      <c r="AQ904" s="62"/>
      <c r="AR904" s="62"/>
      <c r="AS904" s="63"/>
      <c r="AT904" s="135">
        <f t="shared" si="15"/>
        <v>0</v>
      </c>
      <c r="AU904" s="248"/>
    </row>
    <row r="905" spans="1:47" ht="13.5" hidden="1" customHeight="1" x14ac:dyDescent="0.3">
      <c r="A905" s="246"/>
      <c r="B905" s="58" t="s">
        <v>344</v>
      </c>
      <c r="C905" s="258"/>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2"/>
      <c r="AL905" s="122"/>
      <c r="AM905" s="122"/>
      <c r="AN905" s="122"/>
      <c r="AO905" s="120"/>
      <c r="AP905" s="64"/>
      <c r="AQ905" s="64"/>
      <c r="AR905" s="64"/>
      <c r="AS905" s="65"/>
      <c r="AT905" s="135">
        <f t="shared" si="15"/>
        <v>0</v>
      </c>
      <c r="AU905" s="249"/>
    </row>
    <row r="906" spans="1:47" s="51" customFormat="1" ht="13.5" hidden="1" customHeight="1" x14ac:dyDescent="0.2">
      <c r="A906" s="244">
        <v>109</v>
      </c>
      <c r="B906" s="54" t="s">
        <v>334</v>
      </c>
      <c r="C906" s="117">
        <f>Anexo_01!$I137</f>
        <v>0</v>
      </c>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79"/>
      <c r="AL906" s="179"/>
      <c r="AM906" s="179"/>
      <c r="AN906" s="179"/>
      <c r="AO906" s="119"/>
      <c r="AP906" s="60"/>
      <c r="AQ906" s="60"/>
      <c r="AR906" s="60"/>
      <c r="AS906" s="61"/>
      <c r="AT906" s="135">
        <f t="shared" si="15"/>
        <v>0</v>
      </c>
      <c r="AU906" s="247">
        <f>SUM(AT906:AT914)</f>
        <v>0</v>
      </c>
    </row>
    <row r="907" spans="1:47" s="51" customFormat="1" ht="13.5" hidden="1" customHeight="1" x14ac:dyDescent="0.2">
      <c r="A907" s="245"/>
      <c r="B907" s="56" t="s">
        <v>335</v>
      </c>
      <c r="C907" s="112" t="str">
        <f>Anexo_01!$D137</f>
        <v/>
      </c>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1"/>
      <c r="AL907" s="121"/>
      <c r="AM907" s="121"/>
      <c r="AN907" s="121"/>
      <c r="AO907" s="118"/>
      <c r="AP907" s="62"/>
      <c r="AQ907" s="62"/>
      <c r="AR907" s="62"/>
      <c r="AS907" s="63"/>
      <c r="AT907" s="135">
        <f t="shared" si="15"/>
        <v>0</v>
      </c>
      <c r="AU907" s="248"/>
    </row>
    <row r="908" spans="1:47" s="51" customFormat="1" ht="13.5" hidden="1" customHeight="1" x14ac:dyDescent="0.2">
      <c r="A908" s="245"/>
      <c r="B908" s="56" t="s">
        <v>341</v>
      </c>
      <c r="C908" s="112" t="str">
        <f>Anexo_01!$B137</f>
        <v/>
      </c>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1"/>
      <c r="AL908" s="121"/>
      <c r="AM908" s="121"/>
      <c r="AN908" s="121"/>
      <c r="AO908" s="118"/>
      <c r="AP908" s="62"/>
      <c r="AQ908" s="62"/>
      <c r="AR908" s="62"/>
      <c r="AS908" s="63"/>
      <c r="AT908" s="135">
        <f t="shared" ref="AT908:AT971" si="16">SUM(D908:AS908)</f>
        <v>0</v>
      </c>
      <c r="AU908" s="248"/>
    </row>
    <row r="909" spans="1:47" s="51" customFormat="1" ht="13.5" hidden="1" customHeight="1" x14ac:dyDescent="0.2">
      <c r="A909" s="245"/>
      <c r="B909" s="56" t="s">
        <v>336</v>
      </c>
      <c r="C909" s="112" t="str">
        <f>CONCATENATE("10",Anexo_01!$P137)</f>
        <v>10</v>
      </c>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1"/>
      <c r="AL909" s="121"/>
      <c r="AM909" s="121"/>
      <c r="AN909" s="121"/>
      <c r="AO909" s="118"/>
      <c r="AP909" s="62"/>
      <c r="AQ909" s="62"/>
      <c r="AR909" s="62"/>
      <c r="AS909" s="63"/>
      <c r="AT909" s="135">
        <f t="shared" si="16"/>
        <v>0</v>
      </c>
      <c r="AU909" s="248"/>
    </row>
    <row r="910" spans="1:47" s="51" customFormat="1" ht="13.5" hidden="1" customHeight="1" x14ac:dyDescent="0.2">
      <c r="A910" s="245"/>
      <c r="B910" s="56" t="s">
        <v>337</v>
      </c>
      <c r="C910" s="113">
        <f>Anexo_01!$F137</f>
        <v>0</v>
      </c>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1"/>
      <c r="AL910" s="121"/>
      <c r="AM910" s="121"/>
      <c r="AN910" s="121"/>
      <c r="AO910" s="118"/>
      <c r="AP910" s="62"/>
      <c r="AQ910" s="62"/>
      <c r="AR910" s="62"/>
      <c r="AS910" s="63"/>
      <c r="AT910" s="135">
        <f t="shared" si="16"/>
        <v>0</v>
      </c>
      <c r="AU910" s="248"/>
    </row>
    <row r="911" spans="1:47" s="51" customFormat="1" ht="13.5" hidden="1" customHeight="1" x14ac:dyDescent="0.2">
      <c r="A911" s="245"/>
      <c r="B911" s="56" t="s">
        <v>338</v>
      </c>
      <c r="C911" s="112" t="str">
        <f>Anexo_01!$Q137</f>
        <v/>
      </c>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1"/>
      <c r="AL911" s="121"/>
      <c r="AM911" s="121"/>
      <c r="AN911" s="121"/>
      <c r="AO911" s="118"/>
      <c r="AP911" s="62"/>
      <c r="AQ911" s="62"/>
      <c r="AR911" s="62"/>
      <c r="AS911" s="63"/>
      <c r="AT911" s="135">
        <f t="shared" si="16"/>
        <v>0</v>
      </c>
      <c r="AU911" s="248"/>
    </row>
    <row r="912" spans="1:47" s="51" customFormat="1" ht="13.5" hidden="1" customHeight="1" x14ac:dyDescent="0.2">
      <c r="A912" s="245"/>
      <c r="B912" s="56" t="s">
        <v>339</v>
      </c>
      <c r="C912" s="169"/>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1"/>
      <c r="AL912" s="121"/>
      <c r="AM912" s="121"/>
      <c r="AN912" s="121"/>
      <c r="AO912" s="118"/>
      <c r="AP912" s="62"/>
      <c r="AQ912" s="62"/>
      <c r="AR912" s="62"/>
      <c r="AS912" s="63"/>
      <c r="AT912" s="135">
        <f t="shared" si="16"/>
        <v>0</v>
      </c>
      <c r="AU912" s="248"/>
    </row>
    <row r="913" spans="1:47" s="51" customFormat="1" ht="13.5" hidden="1" customHeight="1" x14ac:dyDescent="0.2">
      <c r="A913" s="245"/>
      <c r="B913" s="56" t="s">
        <v>340</v>
      </c>
      <c r="C913" s="257"/>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2"/>
      <c r="AL913" s="122"/>
      <c r="AM913" s="122"/>
      <c r="AN913" s="122"/>
      <c r="AO913" s="118"/>
      <c r="AP913" s="62"/>
      <c r="AQ913" s="62"/>
      <c r="AR913" s="62"/>
      <c r="AS913" s="63"/>
      <c r="AT913" s="135">
        <f t="shared" si="16"/>
        <v>0</v>
      </c>
      <c r="AU913" s="248"/>
    </row>
    <row r="914" spans="1:47" ht="13.5" hidden="1" customHeight="1" x14ac:dyDescent="0.3">
      <c r="A914" s="246"/>
      <c r="B914" s="58" t="s">
        <v>344</v>
      </c>
      <c r="C914" s="258"/>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2"/>
      <c r="AL914" s="122"/>
      <c r="AM914" s="122"/>
      <c r="AN914" s="122"/>
      <c r="AO914" s="120"/>
      <c r="AP914" s="64"/>
      <c r="AQ914" s="64"/>
      <c r="AR914" s="64"/>
      <c r="AS914" s="65"/>
      <c r="AT914" s="135">
        <f t="shared" si="16"/>
        <v>0</v>
      </c>
      <c r="AU914" s="249"/>
    </row>
    <row r="915" spans="1:47" s="51" customFormat="1" ht="13.5" hidden="1" customHeight="1" x14ac:dyDescent="0.2">
      <c r="A915" s="244">
        <v>110</v>
      </c>
      <c r="B915" s="54" t="s">
        <v>334</v>
      </c>
      <c r="C915" s="117">
        <f>Anexo_01!$I138</f>
        <v>0</v>
      </c>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79"/>
      <c r="AL915" s="179"/>
      <c r="AM915" s="179"/>
      <c r="AN915" s="179"/>
      <c r="AO915" s="119"/>
      <c r="AP915" s="60"/>
      <c r="AQ915" s="60"/>
      <c r="AR915" s="60"/>
      <c r="AS915" s="61"/>
      <c r="AT915" s="135">
        <f t="shared" si="16"/>
        <v>0</v>
      </c>
      <c r="AU915" s="247">
        <f>SUM(AT915:AT923)</f>
        <v>0</v>
      </c>
    </row>
    <row r="916" spans="1:47" s="51" customFormat="1" ht="13.5" hidden="1" customHeight="1" x14ac:dyDescent="0.2">
      <c r="A916" s="245"/>
      <c r="B916" s="56" t="s">
        <v>335</v>
      </c>
      <c r="C916" s="112" t="str">
        <f>Anexo_01!$D138</f>
        <v/>
      </c>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1"/>
      <c r="AL916" s="121"/>
      <c r="AM916" s="121"/>
      <c r="AN916" s="121"/>
      <c r="AO916" s="118"/>
      <c r="AP916" s="62"/>
      <c r="AQ916" s="62"/>
      <c r="AR916" s="62"/>
      <c r="AS916" s="63"/>
      <c r="AT916" s="135">
        <f t="shared" si="16"/>
        <v>0</v>
      </c>
      <c r="AU916" s="248"/>
    </row>
    <row r="917" spans="1:47" s="51" customFormat="1" ht="13.5" hidden="1" customHeight="1" x14ac:dyDescent="0.2">
      <c r="A917" s="245"/>
      <c r="B917" s="56" t="s">
        <v>341</v>
      </c>
      <c r="C917" s="112" t="str">
        <f>Anexo_01!$B138</f>
        <v/>
      </c>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1"/>
      <c r="AL917" s="121"/>
      <c r="AM917" s="121"/>
      <c r="AN917" s="121"/>
      <c r="AO917" s="118"/>
      <c r="AP917" s="62"/>
      <c r="AQ917" s="62"/>
      <c r="AR917" s="62"/>
      <c r="AS917" s="63"/>
      <c r="AT917" s="135">
        <f t="shared" si="16"/>
        <v>0</v>
      </c>
      <c r="AU917" s="248"/>
    </row>
    <row r="918" spans="1:47" s="51" customFormat="1" ht="13.5" hidden="1" customHeight="1" x14ac:dyDescent="0.2">
      <c r="A918" s="245"/>
      <c r="B918" s="56" t="s">
        <v>336</v>
      </c>
      <c r="C918" s="112" t="str">
        <f>CONCATENATE("10",Anexo_01!$P138)</f>
        <v>10</v>
      </c>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1"/>
      <c r="AL918" s="121"/>
      <c r="AM918" s="121"/>
      <c r="AN918" s="121"/>
      <c r="AO918" s="118"/>
      <c r="AP918" s="62"/>
      <c r="AQ918" s="62"/>
      <c r="AR918" s="62"/>
      <c r="AS918" s="63"/>
      <c r="AT918" s="135">
        <f t="shared" si="16"/>
        <v>0</v>
      </c>
      <c r="AU918" s="248"/>
    </row>
    <row r="919" spans="1:47" s="51" customFormat="1" ht="13.5" hidden="1" customHeight="1" x14ac:dyDescent="0.2">
      <c r="A919" s="245"/>
      <c r="B919" s="56" t="s">
        <v>337</v>
      </c>
      <c r="C919" s="113">
        <f>Anexo_01!$F138</f>
        <v>0</v>
      </c>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1"/>
      <c r="AL919" s="121"/>
      <c r="AM919" s="121"/>
      <c r="AN919" s="121"/>
      <c r="AO919" s="118"/>
      <c r="AP919" s="62"/>
      <c r="AQ919" s="62"/>
      <c r="AR919" s="62"/>
      <c r="AS919" s="63"/>
      <c r="AT919" s="135">
        <f t="shared" si="16"/>
        <v>0</v>
      </c>
      <c r="AU919" s="248"/>
    </row>
    <row r="920" spans="1:47" s="51" customFormat="1" ht="13.5" hidden="1" customHeight="1" x14ac:dyDescent="0.2">
      <c r="A920" s="245"/>
      <c r="B920" s="56" t="s">
        <v>338</v>
      </c>
      <c r="C920" s="112" t="str">
        <f>Anexo_01!$Q138</f>
        <v/>
      </c>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1"/>
      <c r="AL920" s="121"/>
      <c r="AM920" s="121"/>
      <c r="AN920" s="121"/>
      <c r="AO920" s="118"/>
      <c r="AP920" s="62"/>
      <c r="AQ920" s="62"/>
      <c r="AR920" s="62"/>
      <c r="AS920" s="63"/>
      <c r="AT920" s="135">
        <f t="shared" si="16"/>
        <v>0</v>
      </c>
      <c r="AU920" s="248"/>
    </row>
    <row r="921" spans="1:47" s="51" customFormat="1" ht="13.5" hidden="1" customHeight="1" x14ac:dyDescent="0.2">
      <c r="A921" s="245"/>
      <c r="B921" s="56" t="s">
        <v>339</v>
      </c>
      <c r="C921" s="169"/>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1"/>
      <c r="AL921" s="121"/>
      <c r="AM921" s="121"/>
      <c r="AN921" s="121"/>
      <c r="AO921" s="118"/>
      <c r="AP921" s="62"/>
      <c r="AQ921" s="62"/>
      <c r="AR921" s="62"/>
      <c r="AS921" s="63"/>
      <c r="AT921" s="135">
        <f t="shared" si="16"/>
        <v>0</v>
      </c>
      <c r="AU921" s="248"/>
    </row>
    <row r="922" spans="1:47" s="51" customFormat="1" ht="13.5" hidden="1" customHeight="1" x14ac:dyDescent="0.2">
      <c r="A922" s="245"/>
      <c r="B922" s="56" t="s">
        <v>340</v>
      </c>
      <c r="C922" s="257"/>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2"/>
      <c r="AL922" s="122"/>
      <c r="AM922" s="122"/>
      <c r="AN922" s="122"/>
      <c r="AO922" s="118"/>
      <c r="AP922" s="62"/>
      <c r="AQ922" s="62"/>
      <c r="AR922" s="62"/>
      <c r="AS922" s="63"/>
      <c r="AT922" s="135">
        <f t="shared" si="16"/>
        <v>0</v>
      </c>
      <c r="AU922" s="248"/>
    </row>
    <row r="923" spans="1:47" ht="13.5" hidden="1" customHeight="1" x14ac:dyDescent="0.3">
      <c r="A923" s="246"/>
      <c r="B923" s="58" t="s">
        <v>344</v>
      </c>
      <c r="C923" s="258"/>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2"/>
      <c r="AL923" s="122"/>
      <c r="AM923" s="122"/>
      <c r="AN923" s="122"/>
      <c r="AO923" s="120"/>
      <c r="AP923" s="64"/>
      <c r="AQ923" s="64"/>
      <c r="AR923" s="64"/>
      <c r="AS923" s="65"/>
      <c r="AT923" s="135">
        <f t="shared" si="16"/>
        <v>0</v>
      </c>
      <c r="AU923" s="249"/>
    </row>
    <row r="924" spans="1:47" s="51" customFormat="1" ht="13.5" hidden="1" customHeight="1" x14ac:dyDescent="0.2">
      <c r="A924" s="244">
        <v>111</v>
      </c>
      <c r="B924" s="54" t="s">
        <v>334</v>
      </c>
      <c r="C924" s="117">
        <f>Anexo_01!$I139</f>
        <v>0</v>
      </c>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79"/>
      <c r="AL924" s="179"/>
      <c r="AM924" s="179"/>
      <c r="AN924" s="179"/>
      <c r="AO924" s="119"/>
      <c r="AP924" s="60"/>
      <c r="AQ924" s="60"/>
      <c r="AR924" s="60"/>
      <c r="AS924" s="61"/>
      <c r="AT924" s="135">
        <f t="shared" si="16"/>
        <v>0</v>
      </c>
      <c r="AU924" s="247">
        <f>SUM(AT924:AT932)</f>
        <v>0</v>
      </c>
    </row>
    <row r="925" spans="1:47" s="51" customFormat="1" ht="13.5" hidden="1" customHeight="1" x14ac:dyDescent="0.2">
      <c r="A925" s="245"/>
      <c r="B925" s="56" t="s">
        <v>335</v>
      </c>
      <c r="C925" s="112" t="str">
        <f>Anexo_01!$D139</f>
        <v/>
      </c>
      <c r="D925" s="121"/>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c r="AA925" s="121"/>
      <c r="AB925" s="121"/>
      <c r="AC925" s="121"/>
      <c r="AD925" s="121"/>
      <c r="AE925" s="121"/>
      <c r="AF925" s="121"/>
      <c r="AG925" s="121"/>
      <c r="AH925" s="121"/>
      <c r="AI925" s="121"/>
      <c r="AJ925" s="121"/>
      <c r="AK925" s="121"/>
      <c r="AL925" s="121"/>
      <c r="AM925" s="121"/>
      <c r="AN925" s="121"/>
      <c r="AO925" s="118"/>
      <c r="AP925" s="62"/>
      <c r="AQ925" s="62"/>
      <c r="AR925" s="62"/>
      <c r="AS925" s="63"/>
      <c r="AT925" s="135">
        <f t="shared" si="16"/>
        <v>0</v>
      </c>
      <c r="AU925" s="248"/>
    </row>
    <row r="926" spans="1:47" s="51" customFormat="1" ht="13.5" hidden="1" customHeight="1" x14ac:dyDescent="0.2">
      <c r="A926" s="245"/>
      <c r="B926" s="56" t="s">
        <v>341</v>
      </c>
      <c r="C926" s="112" t="str">
        <f>Anexo_01!$B139</f>
        <v/>
      </c>
      <c r="D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c r="AH926" s="121"/>
      <c r="AI926" s="121"/>
      <c r="AJ926" s="121"/>
      <c r="AK926" s="121"/>
      <c r="AL926" s="121"/>
      <c r="AM926" s="121"/>
      <c r="AN926" s="121"/>
      <c r="AO926" s="118"/>
      <c r="AP926" s="62"/>
      <c r="AQ926" s="62"/>
      <c r="AR926" s="62"/>
      <c r="AS926" s="63"/>
      <c r="AT926" s="135">
        <f t="shared" si="16"/>
        <v>0</v>
      </c>
      <c r="AU926" s="248"/>
    </row>
    <row r="927" spans="1:47" s="51" customFormat="1" ht="13.5" hidden="1" customHeight="1" x14ac:dyDescent="0.2">
      <c r="A927" s="245"/>
      <c r="B927" s="56" t="s">
        <v>336</v>
      </c>
      <c r="C927" s="112" t="str">
        <f>CONCATENATE("10",Anexo_01!$P139)</f>
        <v>10</v>
      </c>
      <c r="D927" s="121"/>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1"/>
      <c r="AL927" s="121"/>
      <c r="AM927" s="121"/>
      <c r="AN927" s="121"/>
      <c r="AO927" s="118"/>
      <c r="AP927" s="62"/>
      <c r="AQ927" s="62"/>
      <c r="AR927" s="62"/>
      <c r="AS927" s="63"/>
      <c r="AT927" s="135">
        <f t="shared" si="16"/>
        <v>0</v>
      </c>
      <c r="AU927" s="248"/>
    </row>
    <row r="928" spans="1:47" s="51" customFormat="1" ht="13.5" hidden="1" customHeight="1" x14ac:dyDescent="0.2">
      <c r="A928" s="245"/>
      <c r="B928" s="56" t="s">
        <v>337</v>
      </c>
      <c r="C928" s="113">
        <f>Anexo_01!$F139</f>
        <v>0</v>
      </c>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1"/>
      <c r="AL928" s="121"/>
      <c r="AM928" s="121"/>
      <c r="AN928" s="121"/>
      <c r="AO928" s="118"/>
      <c r="AP928" s="62"/>
      <c r="AQ928" s="62"/>
      <c r="AR928" s="62"/>
      <c r="AS928" s="63"/>
      <c r="AT928" s="135">
        <f t="shared" si="16"/>
        <v>0</v>
      </c>
      <c r="AU928" s="248"/>
    </row>
    <row r="929" spans="1:47" s="51" customFormat="1" ht="13.5" hidden="1" customHeight="1" x14ac:dyDescent="0.2">
      <c r="A929" s="245"/>
      <c r="B929" s="56" t="s">
        <v>338</v>
      </c>
      <c r="C929" s="112" t="str">
        <f>Anexo_01!$Q139</f>
        <v/>
      </c>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1"/>
      <c r="AL929" s="121"/>
      <c r="AM929" s="121"/>
      <c r="AN929" s="121"/>
      <c r="AO929" s="118"/>
      <c r="AP929" s="62"/>
      <c r="AQ929" s="62"/>
      <c r="AR929" s="62"/>
      <c r="AS929" s="63"/>
      <c r="AT929" s="135">
        <f t="shared" si="16"/>
        <v>0</v>
      </c>
      <c r="AU929" s="248"/>
    </row>
    <row r="930" spans="1:47" s="51" customFormat="1" ht="13.5" hidden="1" customHeight="1" x14ac:dyDescent="0.2">
      <c r="A930" s="245"/>
      <c r="B930" s="56" t="s">
        <v>339</v>
      </c>
      <c r="C930" s="169"/>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1"/>
      <c r="AL930" s="121"/>
      <c r="AM930" s="121"/>
      <c r="AN930" s="121"/>
      <c r="AO930" s="118"/>
      <c r="AP930" s="62"/>
      <c r="AQ930" s="62"/>
      <c r="AR930" s="62"/>
      <c r="AS930" s="63"/>
      <c r="AT930" s="135">
        <f t="shared" si="16"/>
        <v>0</v>
      </c>
      <c r="AU930" s="248"/>
    </row>
    <row r="931" spans="1:47" s="51" customFormat="1" ht="13.5" hidden="1" customHeight="1" x14ac:dyDescent="0.2">
      <c r="A931" s="245"/>
      <c r="B931" s="56" t="s">
        <v>340</v>
      </c>
      <c r="C931" s="257"/>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2"/>
      <c r="AL931" s="122"/>
      <c r="AM931" s="122"/>
      <c r="AN931" s="122"/>
      <c r="AO931" s="118"/>
      <c r="AP931" s="62"/>
      <c r="AQ931" s="62"/>
      <c r="AR931" s="62"/>
      <c r="AS931" s="63"/>
      <c r="AT931" s="135">
        <f t="shared" si="16"/>
        <v>0</v>
      </c>
      <c r="AU931" s="248"/>
    </row>
    <row r="932" spans="1:47" ht="13.5" hidden="1" customHeight="1" x14ac:dyDescent="0.3">
      <c r="A932" s="246"/>
      <c r="B932" s="58" t="s">
        <v>344</v>
      </c>
      <c r="C932" s="258"/>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2"/>
      <c r="AL932" s="122"/>
      <c r="AM932" s="122"/>
      <c r="AN932" s="122"/>
      <c r="AO932" s="120"/>
      <c r="AP932" s="64"/>
      <c r="AQ932" s="64"/>
      <c r="AR932" s="64"/>
      <c r="AS932" s="65"/>
      <c r="AT932" s="135">
        <f t="shared" si="16"/>
        <v>0</v>
      </c>
      <c r="AU932" s="249"/>
    </row>
    <row r="933" spans="1:47" s="51" customFormat="1" ht="13.5" hidden="1" customHeight="1" x14ac:dyDescent="0.2">
      <c r="A933" s="244">
        <v>112</v>
      </c>
      <c r="B933" s="54" t="s">
        <v>334</v>
      </c>
      <c r="C933" s="117">
        <f>Anexo_01!$I140</f>
        <v>0</v>
      </c>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79"/>
      <c r="AL933" s="179"/>
      <c r="AM933" s="179"/>
      <c r="AN933" s="179"/>
      <c r="AO933" s="119"/>
      <c r="AP933" s="60"/>
      <c r="AQ933" s="60"/>
      <c r="AR933" s="60"/>
      <c r="AS933" s="61"/>
      <c r="AT933" s="135">
        <f t="shared" si="16"/>
        <v>0</v>
      </c>
      <c r="AU933" s="247">
        <f>SUM(AT933:AT941)</f>
        <v>0</v>
      </c>
    </row>
    <row r="934" spans="1:47" s="51" customFormat="1" ht="13.5" hidden="1" customHeight="1" x14ac:dyDescent="0.2">
      <c r="A934" s="245"/>
      <c r="B934" s="56" t="s">
        <v>335</v>
      </c>
      <c r="C934" s="112" t="str">
        <f>Anexo_01!$D140</f>
        <v/>
      </c>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1"/>
      <c r="AL934" s="121"/>
      <c r="AM934" s="121"/>
      <c r="AN934" s="121"/>
      <c r="AO934" s="118"/>
      <c r="AP934" s="62"/>
      <c r="AQ934" s="62"/>
      <c r="AR934" s="62"/>
      <c r="AS934" s="63"/>
      <c r="AT934" s="135">
        <f t="shared" si="16"/>
        <v>0</v>
      </c>
      <c r="AU934" s="248"/>
    </row>
    <row r="935" spans="1:47" s="51" customFormat="1" ht="13.5" hidden="1" customHeight="1" x14ac:dyDescent="0.2">
      <c r="A935" s="245"/>
      <c r="B935" s="56" t="s">
        <v>341</v>
      </c>
      <c r="C935" s="112" t="str">
        <f>Anexo_01!$B140</f>
        <v/>
      </c>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1"/>
      <c r="AL935" s="121"/>
      <c r="AM935" s="121"/>
      <c r="AN935" s="121"/>
      <c r="AO935" s="118"/>
      <c r="AP935" s="62"/>
      <c r="AQ935" s="62"/>
      <c r="AR935" s="62"/>
      <c r="AS935" s="63"/>
      <c r="AT935" s="135">
        <f t="shared" si="16"/>
        <v>0</v>
      </c>
      <c r="AU935" s="248"/>
    </row>
    <row r="936" spans="1:47" s="51" customFormat="1" ht="13.5" hidden="1" customHeight="1" x14ac:dyDescent="0.2">
      <c r="A936" s="245"/>
      <c r="B936" s="56" t="s">
        <v>336</v>
      </c>
      <c r="C936" s="112" t="str">
        <f>CONCATENATE("10",Anexo_01!$P140)</f>
        <v>10</v>
      </c>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1"/>
      <c r="AL936" s="121"/>
      <c r="AM936" s="121"/>
      <c r="AN936" s="121"/>
      <c r="AO936" s="118"/>
      <c r="AP936" s="62"/>
      <c r="AQ936" s="62"/>
      <c r="AR936" s="62"/>
      <c r="AS936" s="63"/>
      <c r="AT936" s="135">
        <f t="shared" si="16"/>
        <v>0</v>
      </c>
      <c r="AU936" s="248"/>
    </row>
    <row r="937" spans="1:47" s="51" customFormat="1" ht="13.5" hidden="1" customHeight="1" x14ac:dyDescent="0.2">
      <c r="A937" s="245"/>
      <c r="B937" s="56" t="s">
        <v>337</v>
      </c>
      <c r="C937" s="113">
        <f>Anexo_01!$F140</f>
        <v>0</v>
      </c>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1"/>
      <c r="AL937" s="121"/>
      <c r="AM937" s="121"/>
      <c r="AN937" s="121"/>
      <c r="AO937" s="118"/>
      <c r="AP937" s="62"/>
      <c r="AQ937" s="62"/>
      <c r="AR937" s="62"/>
      <c r="AS937" s="63"/>
      <c r="AT937" s="135">
        <f t="shared" si="16"/>
        <v>0</v>
      </c>
      <c r="AU937" s="248"/>
    </row>
    <row r="938" spans="1:47" s="51" customFormat="1" ht="13.5" hidden="1" customHeight="1" x14ac:dyDescent="0.2">
      <c r="A938" s="245"/>
      <c r="B938" s="56" t="s">
        <v>338</v>
      </c>
      <c r="C938" s="112" t="str">
        <f>Anexo_01!$Q140</f>
        <v/>
      </c>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1"/>
      <c r="AL938" s="121"/>
      <c r="AM938" s="121"/>
      <c r="AN938" s="121"/>
      <c r="AO938" s="118"/>
      <c r="AP938" s="62"/>
      <c r="AQ938" s="62"/>
      <c r="AR938" s="62"/>
      <c r="AS938" s="63"/>
      <c r="AT938" s="135">
        <f t="shared" si="16"/>
        <v>0</v>
      </c>
      <c r="AU938" s="248"/>
    </row>
    <row r="939" spans="1:47" s="51" customFormat="1" ht="13.5" hidden="1" customHeight="1" x14ac:dyDescent="0.2">
      <c r="A939" s="245"/>
      <c r="B939" s="56" t="s">
        <v>339</v>
      </c>
      <c r="C939" s="169"/>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1"/>
      <c r="AL939" s="121"/>
      <c r="AM939" s="121"/>
      <c r="AN939" s="121"/>
      <c r="AO939" s="118"/>
      <c r="AP939" s="62"/>
      <c r="AQ939" s="62"/>
      <c r="AR939" s="62"/>
      <c r="AS939" s="63"/>
      <c r="AT939" s="135">
        <f t="shared" si="16"/>
        <v>0</v>
      </c>
      <c r="AU939" s="248"/>
    </row>
    <row r="940" spans="1:47" s="51" customFormat="1" ht="13.5" hidden="1" customHeight="1" x14ac:dyDescent="0.2">
      <c r="A940" s="245"/>
      <c r="B940" s="56" t="s">
        <v>340</v>
      </c>
      <c r="C940" s="257"/>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2"/>
      <c r="AL940" s="122"/>
      <c r="AM940" s="122"/>
      <c r="AN940" s="122"/>
      <c r="AO940" s="118"/>
      <c r="AP940" s="62"/>
      <c r="AQ940" s="62"/>
      <c r="AR940" s="62"/>
      <c r="AS940" s="63"/>
      <c r="AT940" s="135">
        <f t="shared" si="16"/>
        <v>0</v>
      </c>
      <c r="AU940" s="248"/>
    </row>
    <row r="941" spans="1:47" ht="13.5" hidden="1" customHeight="1" x14ac:dyDescent="0.3">
      <c r="A941" s="246"/>
      <c r="B941" s="58" t="s">
        <v>344</v>
      </c>
      <c r="C941" s="258"/>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2"/>
      <c r="AL941" s="122"/>
      <c r="AM941" s="122"/>
      <c r="AN941" s="122"/>
      <c r="AO941" s="120"/>
      <c r="AP941" s="64"/>
      <c r="AQ941" s="64"/>
      <c r="AR941" s="64"/>
      <c r="AS941" s="65"/>
      <c r="AT941" s="135">
        <f t="shared" si="16"/>
        <v>0</v>
      </c>
      <c r="AU941" s="249"/>
    </row>
    <row r="942" spans="1:47" s="51" customFormat="1" ht="13.5" hidden="1" customHeight="1" x14ac:dyDescent="0.2">
      <c r="A942" s="244">
        <v>113</v>
      </c>
      <c r="B942" s="54" t="s">
        <v>334</v>
      </c>
      <c r="C942" s="117">
        <f>Anexo_01!$I141</f>
        <v>0</v>
      </c>
      <c r="D942" s="179"/>
      <c r="E942" s="179"/>
      <c r="F942" s="179"/>
      <c r="G942" s="179"/>
      <c r="H942" s="179"/>
      <c r="I942" s="179"/>
      <c r="J942" s="179"/>
      <c r="K942" s="179"/>
      <c r="L942" s="179"/>
      <c r="M942" s="179"/>
      <c r="N942" s="179"/>
      <c r="O942" s="179"/>
      <c r="P942" s="179"/>
      <c r="Q942" s="179"/>
      <c r="R942" s="179"/>
      <c r="S942" s="179"/>
      <c r="T942" s="179"/>
      <c r="U942" s="179"/>
      <c r="V942" s="179"/>
      <c r="W942" s="179"/>
      <c r="X942" s="179"/>
      <c r="Y942" s="179"/>
      <c r="Z942" s="179"/>
      <c r="AA942" s="179"/>
      <c r="AB942" s="179"/>
      <c r="AC942" s="179"/>
      <c r="AD942" s="179"/>
      <c r="AE942" s="179"/>
      <c r="AF942" s="179"/>
      <c r="AG942" s="179"/>
      <c r="AH942" s="179"/>
      <c r="AI942" s="179"/>
      <c r="AJ942" s="179"/>
      <c r="AK942" s="179"/>
      <c r="AL942" s="179"/>
      <c r="AM942" s="179"/>
      <c r="AN942" s="179"/>
      <c r="AO942" s="119"/>
      <c r="AP942" s="60"/>
      <c r="AQ942" s="60"/>
      <c r="AR942" s="60"/>
      <c r="AS942" s="61"/>
      <c r="AT942" s="135">
        <f t="shared" si="16"/>
        <v>0</v>
      </c>
      <c r="AU942" s="247">
        <f>SUM(AT942:AT950)</f>
        <v>0</v>
      </c>
    </row>
    <row r="943" spans="1:47" s="51" customFormat="1" ht="13.5" hidden="1" customHeight="1" x14ac:dyDescent="0.2">
      <c r="A943" s="245"/>
      <c r="B943" s="56" t="s">
        <v>335</v>
      </c>
      <c r="C943" s="112" t="str">
        <f>Anexo_01!$D141</f>
        <v/>
      </c>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1"/>
      <c r="AL943" s="121"/>
      <c r="AM943" s="121"/>
      <c r="AN943" s="121"/>
      <c r="AO943" s="118"/>
      <c r="AP943" s="62"/>
      <c r="AQ943" s="62"/>
      <c r="AR943" s="62"/>
      <c r="AS943" s="63"/>
      <c r="AT943" s="135">
        <f t="shared" si="16"/>
        <v>0</v>
      </c>
      <c r="AU943" s="248"/>
    </row>
    <row r="944" spans="1:47" s="51" customFormat="1" ht="13.5" hidden="1" customHeight="1" x14ac:dyDescent="0.2">
      <c r="A944" s="245"/>
      <c r="B944" s="56" t="s">
        <v>341</v>
      </c>
      <c r="C944" s="112" t="str">
        <f>Anexo_01!$B141</f>
        <v/>
      </c>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1"/>
      <c r="AL944" s="121"/>
      <c r="AM944" s="121"/>
      <c r="AN944" s="121"/>
      <c r="AO944" s="118"/>
      <c r="AP944" s="62"/>
      <c r="AQ944" s="62"/>
      <c r="AR944" s="62"/>
      <c r="AS944" s="63"/>
      <c r="AT944" s="135">
        <f t="shared" si="16"/>
        <v>0</v>
      </c>
      <c r="AU944" s="248"/>
    </row>
    <row r="945" spans="1:47" s="51" customFormat="1" ht="13.5" hidden="1" customHeight="1" x14ac:dyDescent="0.2">
      <c r="A945" s="245"/>
      <c r="B945" s="56" t="s">
        <v>336</v>
      </c>
      <c r="C945" s="112" t="str">
        <f>CONCATENATE("10",Anexo_01!$P141)</f>
        <v>10</v>
      </c>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1"/>
      <c r="AL945" s="121"/>
      <c r="AM945" s="121"/>
      <c r="AN945" s="121"/>
      <c r="AO945" s="118"/>
      <c r="AP945" s="62"/>
      <c r="AQ945" s="62"/>
      <c r="AR945" s="62"/>
      <c r="AS945" s="63"/>
      <c r="AT945" s="135">
        <f t="shared" si="16"/>
        <v>0</v>
      </c>
      <c r="AU945" s="248"/>
    </row>
    <row r="946" spans="1:47" s="51" customFormat="1" ht="13.5" hidden="1" customHeight="1" x14ac:dyDescent="0.2">
      <c r="A946" s="245"/>
      <c r="B946" s="56" t="s">
        <v>337</v>
      </c>
      <c r="C946" s="113">
        <f>Anexo_01!$F141</f>
        <v>0</v>
      </c>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1"/>
      <c r="AL946" s="121"/>
      <c r="AM946" s="121"/>
      <c r="AN946" s="121"/>
      <c r="AO946" s="118"/>
      <c r="AP946" s="62"/>
      <c r="AQ946" s="62"/>
      <c r="AR946" s="62"/>
      <c r="AS946" s="63"/>
      <c r="AT946" s="135">
        <f t="shared" si="16"/>
        <v>0</v>
      </c>
      <c r="AU946" s="248"/>
    </row>
    <row r="947" spans="1:47" s="51" customFormat="1" ht="13.5" hidden="1" customHeight="1" x14ac:dyDescent="0.2">
      <c r="A947" s="245"/>
      <c r="B947" s="56" t="s">
        <v>338</v>
      </c>
      <c r="C947" s="112" t="str">
        <f>Anexo_01!$Q141</f>
        <v/>
      </c>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1"/>
      <c r="AL947" s="121"/>
      <c r="AM947" s="121"/>
      <c r="AN947" s="121"/>
      <c r="AO947" s="118"/>
      <c r="AP947" s="62"/>
      <c r="AQ947" s="62"/>
      <c r="AR947" s="62"/>
      <c r="AS947" s="63"/>
      <c r="AT947" s="135">
        <f t="shared" si="16"/>
        <v>0</v>
      </c>
      <c r="AU947" s="248"/>
    </row>
    <row r="948" spans="1:47" s="51" customFormat="1" ht="13.5" hidden="1" customHeight="1" x14ac:dyDescent="0.2">
      <c r="A948" s="245"/>
      <c r="B948" s="56" t="s">
        <v>339</v>
      </c>
      <c r="C948" s="169"/>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1"/>
      <c r="AL948" s="121"/>
      <c r="AM948" s="121"/>
      <c r="AN948" s="121"/>
      <c r="AO948" s="118"/>
      <c r="AP948" s="62"/>
      <c r="AQ948" s="62"/>
      <c r="AR948" s="62"/>
      <c r="AS948" s="63"/>
      <c r="AT948" s="135">
        <f t="shared" si="16"/>
        <v>0</v>
      </c>
      <c r="AU948" s="248"/>
    </row>
    <row r="949" spans="1:47" s="51" customFormat="1" ht="13.5" hidden="1" customHeight="1" x14ac:dyDescent="0.2">
      <c r="A949" s="245"/>
      <c r="B949" s="56" t="s">
        <v>340</v>
      </c>
      <c r="C949" s="257"/>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2"/>
      <c r="AL949" s="122"/>
      <c r="AM949" s="122"/>
      <c r="AN949" s="122"/>
      <c r="AO949" s="118"/>
      <c r="AP949" s="62"/>
      <c r="AQ949" s="62"/>
      <c r="AR949" s="62"/>
      <c r="AS949" s="63"/>
      <c r="AT949" s="135">
        <f t="shared" si="16"/>
        <v>0</v>
      </c>
      <c r="AU949" s="248"/>
    </row>
    <row r="950" spans="1:47" ht="13.5" hidden="1" customHeight="1" x14ac:dyDescent="0.3">
      <c r="A950" s="246"/>
      <c r="B950" s="58" t="s">
        <v>344</v>
      </c>
      <c r="C950" s="258"/>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2"/>
      <c r="AL950" s="122"/>
      <c r="AM950" s="122"/>
      <c r="AN950" s="122"/>
      <c r="AO950" s="120"/>
      <c r="AP950" s="64"/>
      <c r="AQ950" s="64"/>
      <c r="AR950" s="64"/>
      <c r="AS950" s="65"/>
      <c r="AT950" s="135">
        <f t="shared" si="16"/>
        <v>0</v>
      </c>
      <c r="AU950" s="249"/>
    </row>
    <row r="951" spans="1:47" s="51" customFormat="1" ht="13.5" hidden="1" customHeight="1" x14ac:dyDescent="0.2">
      <c r="A951" s="244">
        <v>114</v>
      </c>
      <c r="B951" s="54" t="s">
        <v>334</v>
      </c>
      <c r="C951" s="117">
        <f>Anexo_01!$I142</f>
        <v>0</v>
      </c>
      <c r="D951" s="179"/>
      <c r="E951" s="179"/>
      <c r="F951" s="179"/>
      <c r="G951" s="179"/>
      <c r="H951" s="179"/>
      <c r="I951" s="179"/>
      <c r="J951" s="179"/>
      <c r="K951" s="179"/>
      <c r="L951" s="179"/>
      <c r="M951" s="179"/>
      <c r="N951" s="179"/>
      <c r="O951" s="179"/>
      <c r="P951" s="179"/>
      <c r="Q951" s="179"/>
      <c r="R951" s="179"/>
      <c r="S951" s="179"/>
      <c r="T951" s="179"/>
      <c r="U951" s="179"/>
      <c r="V951" s="179"/>
      <c r="W951" s="179"/>
      <c r="X951" s="179"/>
      <c r="Y951" s="179"/>
      <c r="Z951" s="179"/>
      <c r="AA951" s="179"/>
      <c r="AB951" s="179"/>
      <c r="AC951" s="179"/>
      <c r="AD951" s="179"/>
      <c r="AE951" s="179"/>
      <c r="AF951" s="179"/>
      <c r="AG951" s="179"/>
      <c r="AH951" s="179"/>
      <c r="AI951" s="179"/>
      <c r="AJ951" s="179"/>
      <c r="AK951" s="179"/>
      <c r="AL951" s="179"/>
      <c r="AM951" s="179"/>
      <c r="AN951" s="179"/>
      <c r="AO951" s="119"/>
      <c r="AP951" s="60"/>
      <c r="AQ951" s="60"/>
      <c r="AR951" s="60"/>
      <c r="AS951" s="61"/>
      <c r="AT951" s="135">
        <f t="shared" si="16"/>
        <v>0</v>
      </c>
      <c r="AU951" s="247">
        <f>SUM(AT951:AT959)</f>
        <v>0</v>
      </c>
    </row>
    <row r="952" spans="1:47" s="51" customFormat="1" ht="13.5" hidden="1" customHeight="1" x14ac:dyDescent="0.2">
      <c r="A952" s="245"/>
      <c r="B952" s="56" t="s">
        <v>335</v>
      </c>
      <c r="C952" s="112" t="str">
        <f>Anexo_01!$D142</f>
        <v/>
      </c>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1"/>
      <c r="AL952" s="121"/>
      <c r="AM952" s="121"/>
      <c r="AN952" s="121"/>
      <c r="AO952" s="118"/>
      <c r="AP952" s="62"/>
      <c r="AQ952" s="62"/>
      <c r="AR952" s="62"/>
      <c r="AS952" s="63"/>
      <c r="AT952" s="135">
        <f t="shared" si="16"/>
        <v>0</v>
      </c>
      <c r="AU952" s="248"/>
    </row>
    <row r="953" spans="1:47" s="51" customFormat="1" ht="13.5" hidden="1" customHeight="1" x14ac:dyDescent="0.2">
      <c r="A953" s="245"/>
      <c r="B953" s="56" t="s">
        <v>341</v>
      </c>
      <c r="C953" s="112" t="str">
        <f>Anexo_01!$B142</f>
        <v/>
      </c>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1"/>
      <c r="AL953" s="121"/>
      <c r="AM953" s="121"/>
      <c r="AN953" s="121"/>
      <c r="AO953" s="118"/>
      <c r="AP953" s="62"/>
      <c r="AQ953" s="62"/>
      <c r="AR953" s="62"/>
      <c r="AS953" s="63"/>
      <c r="AT953" s="135">
        <f t="shared" si="16"/>
        <v>0</v>
      </c>
      <c r="AU953" s="248"/>
    </row>
    <row r="954" spans="1:47" s="51" customFormat="1" ht="13.5" hidden="1" customHeight="1" x14ac:dyDescent="0.2">
      <c r="A954" s="245"/>
      <c r="B954" s="56" t="s">
        <v>336</v>
      </c>
      <c r="C954" s="112" t="str">
        <f>CONCATENATE("10",Anexo_01!$P142)</f>
        <v>10</v>
      </c>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1"/>
      <c r="AL954" s="121"/>
      <c r="AM954" s="121"/>
      <c r="AN954" s="121"/>
      <c r="AO954" s="118"/>
      <c r="AP954" s="62"/>
      <c r="AQ954" s="62"/>
      <c r="AR954" s="62"/>
      <c r="AS954" s="63"/>
      <c r="AT954" s="135">
        <f t="shared" si="16"/>
        <v>0</v>
      </c>
      <c r="AU954" s="248"/>
    </row>
    <row r="955" spans="1:47" s="51" customFormat="1" ht="13.5" hidden="1" customHeight="1" x14ac:dyDescent="0.2">
      <c r="A955" s="245"/>
      <c r="B955" s="56" t="s">
        <v>337</v>
      </c>
      <c r="C955" s="113">
        <f>Anexo_01!$F142</f>
        <v>0</v>
      </c>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1"/>
      <c r="AL955" s="121"/>
      <c r="AM955" s="121"/>
      <c r="AN955" s="121"/>
      <c r="AO955" s="118"/>
      <c r="AP955" s="62"/>
      <c r="AQ955" s="62"/>
      <c r="AR955" s="62"/>
      <c r="AS955" s="63"/>
      <c r="AT955" s="135">
        <f t="shared" si="16"/>
        <v>0</v>
      </c>
      <c r="AU955" s="248"/>
    </row>
    <row r="956" spans="1:47" s="51" customFormat="1" ht="13.5" hidden="1" customHeight="1" x14ac:dyDescent="0.2">
      <c r="A956" s="245"/>
      <c r="B956" s="56" t="s">
        <v>338</v>
      </c>
      <c r="C956" s="112" t="str">
        <f>Anexo_01!$Q142</f>
        <v/>
      </c>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1"/>
      <c r="AL956" s="121"/>
      <c r="AM956" s="121"/>
      <c r="AN956" s="121"/>
      <c r="AO956" s="118"/>
      <c r="AP956" s="62"/>
      <c r="AQ956" s="62"/>
      <c r="AR956" s="62"/>
      <c r="AS956" s="63"/>
      <c r="AT956" s="135">
        <f t="shared" si="16"/>
        <v>0</v>
      </c>
      <c r="AU956" s="248"/>
    </row>
    <row r="957" spans="1:47" s="51" customFormat="1" ht="13.5" hidden="1" customHeight="1" x14ac:dyDescent="0.2">
      <c r="A957" s="245"/>
      <c r="B957" s="56" t="s">
        <v>339</v>
      </c>
      <c r="C957" s="169"/>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1"/>
      <c r="AL957" s="121"/>
      <c r="AM957" s="121"/>
      <c r="AN957" s="121"/>
      <c r="AO957" s="118"/>
      <c r="AP957" s="62"/>
      <c r="AQ957" s="62"/>
      <c r="AR957" s="62"/>
      <c r="AS957" s="63"/>
      <c r="AT957" s="135">
        <f t="shared" si="16"/>
        <v>0</v>
      </c>
      <c r="AU957" s="248"/>
    </row>
    <row r="958" spans="1:47" s="51" customFormat="1" ht="13.5" hidden="1" customHeight="1" x14ac:dyDescent="0.2">
      <c r="A958" s="245"/>
      <c r="B958" s="56" t="s">
        <v>340</v>
      </c>
      <c r="C958" s="257"/>
      <c r="D958" s="12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c r="AA958" s="122"/>
      <c r="AB958" s="122"/>
      <c r="AC958" s="122"/>
      <c r="AD958" s="122"/>
      <c r="AE958" s="122"/>
      <c r="AF958" s="122"/>
      <c r="AG958" s="122"/>
      <c r="AH958" s="122"/>
      <c r="AI958" s="122"/>
      <c r="AJ958" s="122"/>
      <c r="AK958" s="122"/>
      <c r="AL958" s="122"/>
      <c r="AM958" s="122"/>
      <c r="AN958" s="122"/>
      <c r="AO958" s="118"/>
      <c r="AP958" s="62"/>
      <c r="AQ958" s="62"/>
      <c r="AR958" s="62"/>
      <c r="AS958" s="63"/>
      <c r="AT958" s="135">
        <f t="shared" si="16"/>
        <v>0</v>
      </c>
      <c r="AU958" s="248"/>
    </row>
    <row r="959" spans="1:47" ht="13.5" hidden="1" customHeight="1" x14ac:dyDescent="0.3">
      <c r="A959" s="246"/>
      <c r="B959" s="58" t="s">
        <v>344</v>
      </c>
      <c r="C959" s="258"/>
      <c r="D959" s="12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c r="AA959" s="122"/>
      <c r="AB959" s="122"/>
      <c r="AC959" s="122"/>
      <c r="AD959" s="122"/>
      <c r="AE959" s="122"/>
      <c r="AF959" s="122"/>
      <c r="AG959" s="122"/>
      <c r="AH959" s="122"/>
      <c r="AI959" s="122"/>
      <c r="AJ959" s="122"/>
      <c r="AK959" s="122"/>
      <c r="AL959" s="122"/>
      <c r="AM959" s="122"/>
      <c r="AN959" s="122"/>
      <c r="AO959" s="120"/>
      <c r="AP959" s="64"/>
      <c r="AQ959" s="64"/>
      <c r="AR959" s="64"/>
      <c r="AS959" s="65"/>
      <c r="AT959" s="135">
        <f t="shared" si="16"/>
        <v>0</v>
      </c>
      <c r="AU959" s="249"/>
    </row>
    <row r="960" spans="1:47" s="51" customFormat="1" ht="13.5" hidden="1" customHeight="1" x14ac:dyDescent="0.2">
      <c r="A960" s="244">
        <v>115</v>
      </c>
      <c r="B960" s="54" t="s">
        <v>334</v>
      </c>
      <c r="C960" s="117">
        <f>Anexo_01!$I143</f>
        <v>0</v>
      </c>
      <c r="D960" s="179"/>
      <c r="E960" s="179"/>
      <c r="F960" s="179"/>
      <c r="G960" s="179"/>
      <c r="H960" s="179"/>
      <c r="I960" s="179"/>
      <c r="J960" s="179"/>
      <c r="K960" s="179"/>
      <c r="L960" s="179"/>
      <c r="M960" s="179"/>
      <c r="N960" s="179"/>
      <c r="O960" s="179"/>
      <c r="P960" s="179"/>
      <c r="Q960" s="179"/>
      <c r="R960" s="179"/>
      <c r="S960" s="179"/>
      <c r="T960" s="179"/>
      <c r="U960" s="179"/>
      <c r="V960" s="179"/>
      <c r="W960" s="179"/>
      <c r="X960" s="179"/>
      <c r="Y960" s="179"/>
      <c r="Z960" s="179"/>
      <c r="AA960" s="179"/>
      <c r="AB960" s="179"/>
      <c r="AC960" s="179"/>
      <c r="AD960" s="179"/>
      <c r="AE960" s="179"/>
      <c r="AF960" s="179"/>
      <c r="AG960" s="179"/>
      <c r="AH960" s="179"/>
      <c r="AI960" s="179"/>
      <c r="AJ960" s="179"/>
      <c r="AK960" s="179"/>
      <c r="AL960" s="179"/>
      <c r="AM960" s="179"/>
      <c r="AN960" s="179"/>
      <c r="AO960" s="119"/>
      <c r="AP960" s="60"/>
      <c r="AQ960" s="60"/>
      <c r="AR960" s="60"/>
      <c r="AS960" s="61"/>
      <c r="AT960" s="135">
        <f t="shared" si="16"/>
        <v>0</v>
      </c>
      <c r="AU960" s="247">
        <f>SUM(AT960:AT968)</f>
        <v>0</v>
      </c>
    </row>
    <row r="961" spans="1:47" s="51" customFormat="1" ht="13.5" hidden="1" customHeight="1" x14ac:dyDescent="0.2">
      <c r="A961" s="245"/>
      <c r="B961" s="56" t="s">
        <v>335</v>
      </c>
      <c r="C961" s="112" t="str">
        <f>Anexo_01!$D143</f>
        <v/>
      </c>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1"/>
      <c r="AL961" s="121"/>
      <c r="AM961" s="121"/>
      <c r="AN961" s="121"/>
      <c r="AO961" s="118"/>
      <c r="AP961" s="62"/>
      <c r="AQ961" s="62"/>
      <c r="AR961" s="62"/>
      <c r="AS961" s="63"/>
      <c r="AT961" s="135">
        <f t="shared" si="16"/>
        <v>0</v>
      </c>
      <c r="AU961" s="248"/>
    </row>
    <row r="962" spans="1:47" s="51" customFormat="1" ht="13.5" hidden="1" customHeight="1" x14ac:dyDescent="0.2">
      <c r="A962" s="245"/>
      <c r="B962" s="56" t="s">
        <v>341</v>
      </c>
      <c r="C962" s="112" t="str">
        <f>Anexo_01!$B143</f>
        <v/>
      </c>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1"/>
      <c r="AL962" s="121"/>
      <c r="AM962" s="121"/>
      <c r="AN962" s="121"/>
      <c r="AO962" s="118"/>
      <c r="AP962" s="62"/>
      <c r="AQ962" s="62"/>
      <c r="AR962" s="62"/>
      <c r="AS962" s="63"/>
      <c r="AT962" s="135">
        <f t="shared" si="16"/>
        <v>0</v>
      </c>
      <c r="AU962" s="248"/>
    </row>
    <row r="963" spans="1:47" s="51" customFormat="1" ht="13.5" hidden="1" customHeight="1" x14ac:dyDescent="0.2">
      <c r="A963" s="245"/>
      <c r="B963" s="56" t="s">
        <v>336</v>
      </c>
      <c r="C963" s="112" t="str">
        <f>CONCATENATE("10",Anexo_01!$P143)</f>
        <v>10</v>
      </c>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1"/>
      <c r="AL963" s="121"/>
      <c r="AM963" s="121"/>
      <c r="AN963" s="121"/>
      <c r="AO963" s="118"/>
      <c r="AP963" s="62"/>
      <c r="AQ963" s="62"/>
      <c r="AR963" s="62"/>
      <c r="AS963" s="63"/>
      <c r="AT963" s="135">
        <f t="shared" si="16"/>
        <v>0</v>
      </c>
      <c r="AU963" s="248"/>
    </row>
    <row r="964" spans="1:47" s="51" customFormat="1" ht="13.5" hidden="1" customHeight="1" x14ac:dyDescent="0.2">
      <c r="A964" s="245"/>
      <c r="B964" s="56" t="s">
        <v>337</v>
      </c>
      <c r="C964" s="113">
        <f>Anexo_01!$F143</f>
        <v>0</v>
      </c>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1"/>
      <c r="AL964" s="121"/>
      <c r="AM964" s="121"/>
      <c r="AN964" s="121"/>
      <c r="AO964" s="118"/>
      <c r="AP964" s="62"/>
      <c r="AQ964" s="62"/>
      <c r="AR964" s="62"/>
      <c r="AS964" s="63"/>
      <c r="AT964" s="135">
        <f t="shared" si="16"/>
        <v>0</v>
      </c>
      <c r="AU964" s="248"/>
    </row>
    <row r="965" spans="1:47" s="51" customFormat="1" ht="13.5" hidden="1" customHeight="1" x14ac:dyDescent="0.2">
      <c r="A965" s="245"/>
      <c r="B965" s="56" t="s">
        <v>338</v>
      </c>
      <c r="C965" s="112" t="str">
        <f>Anexo_01!$Q143</f>
        <v/>
      </c>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1"/>
      <c r="AL965" s="121"/>
      <c r="AM965" s="121"/>
      <c r="AN965" s="121"/>
      <c r="AO965" s="118"/>
      <c r="AP965" s="62"/>
      <c r="AQ965" s="62"/>
      <c r="AR965" s="62"/>
      <c r="AS965" s="63"/>
      <c r="AT965" s="135">
        <f t="shared" si="16"/>
        <v>0</v>
      </c>
      <c r="AU965" s="248"/>
    </row>
    <row r="966" spans="1:47" s="51" customFormat="1" ht="13.5" hidden="1" customHeight="1" x14ac:dyDescent="0.2">
      <c r="A966" s="245"/>
      <c r="B966" s="56" t="s">
        <v>339</v>
      </c>
      <c r="C966" s="169"/>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1"/>
      <c r="AL966" s="121"/>
      <c r="AM966" s="121"/>
      <c r="AN966" s="121"/>
      <c r="AO966" s="118"/>
      <c r="AP966" s="62"/>
      <c r="AQ966" s="62"/>
      <c r="AR966" s="62"/>
      <c r="AS966" s="63"/>
      <c r="AT966" s="135">
        <f t="shared" si="16"/>
        <v>0</v>
      </c>
      <c r="AU966" s="248"/>
    </row>
    <row r="967" spans="1:47" s="51" customFormat="1" ht="13.5" hidden="1" customHeight="1" x14ac:dyDescent="0.2">
      <c r="A967" s="245"/>
      <c r="B967" s="56" t="s">
        <v>340</v>
      </c>
      <c r="C967" s="257"/>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2"/>
      <c r="AL967" s="122"/>
      <c r="AM967" s="122"/>
      <c r="AN967" s="122"/>
      <c r="AO967" s="118"/>
      <c r="AP967" s="62"/>
      <c r="AQ967" s="62"/>
      <c r="AR967" s="62"/>
      <c r="AS967" s="63"/>
      <c r="AT967" s="135">
        <f t="shared" si="16"/>
        <v>0</v>
      </c>
      <c r="AU967" s="248"/>
    </row>
    <row r="968" spans="1:47" ht="13.5" hidden="1" customHeight="1" x14ac:dyDescent="0.3">
      <c r="A968" s="246"/>
      <c r="B968" s="58" t="s">
        <v>344</v>
      </c>
      <c r="C968" s="258"/>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2"/>
      <c r="AL968" s="122"/>
      <c r="AM968" s="122"/>
      <c r="AN968" s="122"/>
      <c r="AO968" s="120"/>
      <c r="AP968" s="64"/>
      <c r="AQ968" s="64"/>
      <c r="AR968" s="64"/>
      <c r="AS968" s="65"/>
      <c r="AT968" s="135">
        <f t="shared" si="16"/>
        <v>0</v>
      </c>
      <c r="AU968" s="249"/>
    </row>
    <row r="969" spans="1:47" s="51" customFormat="1" ht="13.5" hidden="1" customHeight="1" x14ac:dyDescent="0.2">
      <c r="A969" s="244">
        <v>116</v>
      </c>
      <c r="B969" s="54" t="s">
        <v>334</v>
      </c>
      <c r="C969" s="117">
        <f>Anexo_01!$I144</f>
        <v>0</v>
      </c>
      <c r="D969" s="179"/>
      <c r="E969" s="179"/>
      <c r="F969" s="179"/>
      <c r="G969" s="179"/>
      <c r="H969" s="179"/>
      <c r="I969" s="179"/>
      <c r="J969" s="179"/>
      <c r="K969" s="179"/>
      <c r="L969" s="179"/>
      <c r="M969" s="179"/>
      <c r="N969" s="179"/>
      <c r="O969" s="179"/>
      <c r="P969" s="179"/>
      <c r="Q969" s="179"/>
      <c r="R969" s="179"/>
      <c r="S969" s="179"/>
      <c r="T969" s="179"/>
      <c r="U969" s="179"/>
      <c r="V969" s="179"/>
      <c r="W969" s="179"/>
      <c r="X969" s="179"/>
      <c r="Y969" s="179"/>
      <c r="Z969" s="179"/>
      <c r="AA969" s="179"/>
      <c r="AB969" s="179"/>
      <c r="AC969" s="179"/>
      <c r="AD969" s="179"/>
      <c r="AE969" s="179"/>
      <c r="AF969" s="179"/>
      <c r="AG969" s="179"/>
      <c r="AH969" s="179"/>
      <c r="AI969" s="179"/>
      <c r="AJ969" s="179"/>
      <c r="AK969" s="179"/>
      <c r="AL969" s="179"/>
      <c r="AM969" s="179"/>
      <c r="AN969" s="179"/>
      <c r="AO969" s="119"/>
      <c r="AP969" s="60"/>
      <c r="AQ969" s="60"/>
      <c r="AR969" s="60"/>
      <c r="AS969" s="61"/>
      <c r="AT969" s="135">
        <f t="shared" si="16"/>
        <v>0</v>
      </c>
      <c r="AU969" s="247">
        <f>SUM(AT969:AT977)</f>
        <v>0</v>
      </c>
    </row>
    <row r="970" spans="1:47" s="51" customFormat="1" ht="13.5" hidden="1" customHeight="1" x14ac:dyDescent="0.2">
      <c r="A970" s="245"/>
      <c r="B970" s="56" t="s">
        <v>335</v>
      </c>
      <c r="C970" s="112" t="str">
        <f>Anexo_01!$D144</f>
        <v/>
      </c>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1"/>
      <c r="AL970" s="121"/>
      <c r="AM970" s="121"/>
      <c r="AN970" s="121"/>
      <c r="AO970" s="118"/>
      <c r="AP970" s="62"/>
      <c r="AQ970" s="62"/>
      <c r="AR970" s="62"/>
      <c r="AS970" s="63"/>
      <c r="AT970" s="135">
        <f t="shared" si="16"/>
        <v>0</v>
      </c>
      <c r="AU970" s="248"/>
    </row>
    <row r="971" spans="1:47" s="51" customFormat="1" ht="13.5" hidden="1" customHeight="1" x14ac:dyDescent="0.2">
      <c r="A971" s="245"/>
      <c r="B971" s="56" t="s">
        <v>341</v>
      </c>
      <c r="C971" s="112" t="str">
        <f>Anexo_01!$B144</f>
        <v/>
      </c>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1"/>
      <c r="AL971" s="121"/>
      <c r="AM971" s="121"/>
      <c r="AN971" s="121"/>
      <c r="AO971" s="118"/>
      <c r="AP971" s="62"/>
      <c r="AQ971" s="62"/>
      <c r="AR971" s="62"/>
      <c r="AS971" s="63"/>
      <c r="AT971" s="135">
        <f t="shared" si="16"/>
        <v>0</v>
      </c>
      <c r="AU971" s="248"/>
    </row>
    <row r="972" spans="1:47" s="51" customFormat="1" ht="13.5" hidden="1" customHeight="1" x14ac:dyDescent="0.2">
      <c r="A972" s="245"/>
      <c r="B972" s="56" t="s">
        <v>336</v>
      </c>
      <c r="C972" s="112" t="str">
        <f>CONCATENATE("10",Anexo_01!$P144)</f>
        <v>10</v>
      </c>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1"/>
      <c r="AL972" s="121"/>
      <c r="AM972" s="121"/>
      <c r="AN972" s="121"/>
      <c r="AO972" s="118"/>
      <c r="AP972" s="62"/>
      <c r="AQ972" s="62"/>
      <c r="AR972" s="62"/>
      <c r="AS972" s="63"/>
      <c r="AT972" s="135">
        <f t="shared" ref="AT972:AT1035" si="17">SUM(D972:AS972)</f>
        <v>0</v>
      </c>
      <c r="AU972" s="248"/>
    </row>
    <row r="973" spans="1:47" s="51" customFormat="1" ht="13.5" hidden="1" customHeight="1" x14ac:dyDescent="0.2">
      <c r="A973" s="245"/>
      <c r="B973" s="56" t="s">
        <v>337</v>
      </c>
      <c r="C973" s="113">
        <f>Anexo_01!$F144</f>
        <v>0</v>
      </c>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1"/>
      <c r="AL973" s="121"/>
      <c r="AM973" s="121"/>
      <c r="AN973" s="121"/>
      <c r="AO973" s="118"/>
      <c r="AP973" s="62"/>
      <c r="AQ973" s="62"/>
      <c r="AR973" s="62"/>
      <c r="AS973" s="63"/>
      <c r="AT973" s="135">
        <f t="shared" si="17"/>
        <v>0</v>
      </c>
      <c r="AU973" s="248"/>
    </row>
    <row r="974" spans="1:47" s="51" customFormat="1" ht="13.5" hidden="1" customHeight="1" x14ac:dyDescent="0.2">
      <c r="A974" s="245"/>
      <c r="B974" s="56" t="s">
        <v>338</v>
      </c>
      <c r="C974" s="112" t="str">
        <f>Anexo_01!$Q144</f>
        <v/>
      </c>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1"/>
      <c r="AL974" s="121"/>
      <c r="AM974" s="121"/>
      <c r="AN974" s="121"/>
      <c r="AO974" s="118"/>
      <c r="AP974" s="62"/>
      <c r="AQ974" s="62"/>
      <c r="AR974" s="62"/>
      <c r="AS974" s="63"/>
      <c r="AT974" s="135">
        <f t="shared" si="17"/>
        <v>0</v>
      </c>
      <c r="AU974" s="248"/>
    </row>
    <row r="975" spans="1:47" s="51" customFormat="1" ht="13.5" hidden="1" customHeight="1" x14ac:dyDescent="0.2">
      <c r="A975" s="245"/>
      <c r="B975" s="56" t="s">
        <v>339</v>
      </c>
      <c r="C975" s="169"/>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1"/>
      <c r="AL975" s="121"/>
      <c r="AM975" s="121"/>
      <c r="AN975" s="121"/>
      <c r="AO975" s="118"/>
      <c r="AP975" s="62"/>
      <c r="AQ975" s="62"/>
      <c r="AR975" s="62"/>
      <c r="AS975" s="63"/>
      <c r="AT975" s="135">
        <f t="shared" si="17"/>
        <v>0</v>
      </c>
      <c r="AU975" s="248"/>
    </row>
    <row r="976" spans="1:47" s="51" customFormat="1" ht="13.5" hidden="1" customHeight="1" x14ac:dyDescent="0.2">
      <c r="A976" s="245"/>
      <c r="B976" s="56" t="s">
        <v>340</v>
      </c>
      <c r="C976" s="257"/>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2"/>
      <c r="AL976" s="122"/>
      <c r="AM976" s="122"/>
      <c r="AN976" s="122"/>
      <c r="AO976" s="118"/>
      <c r="AP976" s="62"/>
      <c r="AQ976" s="62"/>
      <c r="AR976" s="62"/>
      <c r="AS976" s="63"/>
      <c r="AT976" s="135">
        <f t="shared" si="17"/>
        <v>0</v>
      </c>
      <c r="AU976" s="248"/>
    </row>
    <row r="977" spans="1:47" ht="13.5" hidden="1" customHeight="1" x14ac:dyDescent="0.3">
      <c r="A977" s="246"/>
      <c r="B977" s="58" t="s">
        <v>344</v>
      </c>
      <c r="C977" s="258"/>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2"/>
      <c r="AL977" s="122"/>
      <c r="AM977" s="122"/>
      <c r="AN977" s="122"/>
      <c r="AO977" s="120"/>
      <c r="AP977" s="64"/>
      <c r="AQ977" s="64"/>
      <c r="AR977" s="64"/>
      <c r="AS977" s="65"/>
      <c r="AT977" s="135">
        <f t="shared" si="17"/>
        <v>0</v>
      </c>
      <c r="AU977" s="249"/>
    </row>
    <row r="978" spans="1:47" s="51" customFormat="1" ht="13.5" hidden="1" customHeight="1" x14ac:dyDescent="0.2">
      <c r="A978" s="244">
        <v>117</v>
      </c>
      <c r="B978" s="54" t="s">
        <v>334</v>
      </c>
      <c r="C978" s="117">
        <f>Anexo_01!$I145</f>
        <v>0</v>
      </c>
      <c r="D978" s="179"/>
      <c r="E978" s="179"/>
      <c r="F978" s="179"/>
      <c r="G978" s="179"/>
      <c r="H978" s="179"/>
      <c r="I978" s="179"/>
      <c r="J978" s="179"/>
      <c r="K978" s="179"/>
      <c r="L978" s="179"/>
      <c r="M978" s="179"/>
      <c r="N978" s="179"/>
      <c r="O978" s="179"/>
      <c r="P978" s="179"/>
      <c r="Q978" s="179"/>
      <c r="R978" s="179"/>
      <c r="S978" s="179"/>
      <c r="T978" s="179"/>
      <c r="U978" s="179"/>
      <c r="V978" s="179"/>
      <c r="W978" s="179"/>
      <c r="X978" s="179"/>
      <c r="Y978" s="179"/>
      <c r="Z978" s="179"/>
      <c r="AA978" s="179"/>
      <c r="AB978" s="179"/>
      <c r="AC978" s="179"/>
      <c r="AD978" s="179"/>
      <c r="AE978" s="179"/>
      <c r="AF978" s="179"/>
      <c r="AG978" s="179"/>
      <c r="AH978" s="179"/>
      <c r="AI978" s="179"/>
      <c r="AJ978" s="179"/>
      <c r="AK978" s="179"/>
      <c r="AL978" s="179"/>
      <c r="AM978" s="179"/>
      <c r="AN978" s="179"/>
      <c r="AO978" s="119"/>
      <c r="AP978" s="60"/>
      <c r="AQ978" s="60"/>
      <c r="AR978" s="60"/>
      <c r="AS978" s="61"/>
      <c r="AT978" s="135">
        <f t="shared" si="17"/>
        <v>0</v>
      </c>
      <c r="AU978" s="247">
        <f>SUM(AT978:AT986)</f>
        <v>0</v>
      </c>
    </row>
    <row r="979" spans="1:47" s="51" customFormat="1" ht="13.5" hidden="1" customHeight="1" x14ac:dyDescent="0.2">
      <c r="A979" s="245"/>
      <c r="B979" s="56" t="s">
        <v>335</v>
      </c>
      <c r="C979" s="112" t="str">
        <f>Anexo_01!$D145</f>
        <v/>
      </c>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1"/>
      <c r="AL979" s="121"/>
      <c r="AM979" s="121"/>
      <c r="AN979" s="121"/>
      <c r="AO979" s="118"/>
      <c r="AP979" s="62"/>
      <c r="AQ979" s="62"/>
      <c r="AR979" s="62"/>
      <c r="AS979" s="63"/>
      <c r="AT979" s="135">
        <f t="shared" si="17"/>
        <v>0</v>
      </c>
      <c r="AU979" s="248"/>
    </row>
    <row r="980" spans="1:47" s="51" customFormat="1" ht="13.5" hidden="1" customHeight="1" x14ac:dyDescent="0.2">
      <c r="A980" s="245"/>
      <c r="B980" s="56" t="s">
        <v>341</v>
      </c>
      <c r="C980" s="112" t="str">
        <f>Anexo_01!$B145</f>
        <v/>
      </c>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1"/>
      <c r="AL980" s="121"/>
      <c r="AM980" s="121"/>
      <c r="AN980" s="121"/>
      <c r="AO980" s="118"/>
      <c r="AP980" s="62"/>
      <c r="AQ980" s="62"/>
      <c r="AR980" s="62"/>
      <c r="AS980" s="63"/>
      <c r="AT980" s="135">
        <f t="shared" si="17"/>
        <v>0</v>
      </c>
      <c r="AU980" s="248"/>
    </row>
    <row r="981" spans="1:47" s="51" customFormat="1" ht="13.5" hidden="1" customHeight="1" x14ac:dyDescent="0.2">
      <c r="A981" s="245"/>
      <c r="B981" s="56" t="s">
        <v>336</v>
      </c>
      <c r="C981" s="112" t="str">
        <f>CONCATENATE("10",Anexo_01!$P145)</f>
        <v>10</v>
      </c>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1"/>
      <c r="AL981" s="121"/>
      <c r="AM981" s="121"/>
      <c r="AN981" s="121"/>
      <c r="AO981" s="118"/>
      <c r="AP981" s="62"/>
      <c r="AQ981" s="62"/>
      <c r="AR981" s="62"/>
      <c r="AS981" s="63"/>
      <c r="AT981" s="135">
        <f t="shared" si="17"/>
        <v>0</v>
      </c>
      <c r="AU981" s="248"/>
    </row>
    <row r="982" spans="1:47" s="51" customFormat="1" ht="13.5" hidden="1" customHeight="1" x14ac:dyDescent="0.2">
      <c r="A982" s="245"/>
      <c r="B982" s="56" t="s">
        <v>337</v>
      </c>
      <c r="C982" s="113">
        <f>Anexo_01!$F145</f>
        <v>0</v>
      </c>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1"/>
      <c r="AL982" s="121"/>
      <c r="AM982" s="121"/>
      <c r="AN982" s="121"/>
      <c r="AO982" s="118"/>
      <c r="AP982" s="62"/>
      <c r="AQ982" s="62"/>
      <c r="AR982" s="62"/>
      <c r="AS982" s="63"/>
      <c r="AT982" s="135">
        <f t="shared" si="17"/>
        <v>0</v>
      </c>
      <c r="AU982" s="248"/>
    </row>
    <row r="983" spans="1:47" s="51" customFormat="1" ht="13.5" hidden="1" customHeight="1" x14ac:dyDescent="0.2">
      <c r="A983" s="245"/>
      <c r="B983" s="56" t="s">
        <v>338</v>
      </c>
      <c r="C983" s="112" t="str">
        <f>Anexo_01!$Q145</f>
        <v/>
      </c>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1"/>
      <c r="AL983" s="121"/>
      <c r="AM983" s="121"/>
      <c r="AN983" s="121"/>
      <c r="AO983" s="118"/>
      <c r="AP983" s="62"/>
      <c r="AQ983" s="62"/>
      <c r="AR983" s="62"/>
      <c r="AS983" s="63"/>
      <c r="AT983" s="135">
        <f t="shared" si="17"/>
        <v>0</v>
      </c>
      <c r="AU983" s="248"/>
    </row>
    <row r="984" spans="1:47" s="51" customFormat="1" ht="13.5" hidden="1" customHeight="1" x14ac:dyDescent="0.2">
      <c r="A984" s="245"/>
      <c r="B984" s="56" t="s">
        <v>339</v>
      </c>
      <c r="C984" s="169"/>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1"/>
      <c r="AL984" s="121"/>
      <c r="AM984" s="121"/>
      <c r="AN984" s="121"/>
      <c r="AO984" s="118"/>
      <c r="AP984" s="62"/>
      <c r="AQ984" s="62"/>
      <c r="AR984" s="62"/>
      <c r="AS984" s="63"/>
      <c r="AT984" s="135">
        <f t="shared" si="17"/>
        <v>0</v>
      </c>
      <c r="AU984" s="248"/>
    </row>
    <row r="985" spans="1:47" s="51" customFormat="1" ht="13.5" hidden="1" customHeight="1" x14ac:dyDescent="0.2">
      <c r="A985" s="245"/>
      <c r="B985" s="56" t="s">
        <v>340</v>
      </c>
      <c r="C985" s="257"/>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2"/>
      <c r="AL985" s="122"/>
      <c r="AM985" s="122"/>
      <c r="AN985" s="122"/>
      <c r="AO985" s="118"/>
      <c r="AP985" s="62"/>
      <c r="AQ985" s="62"/>
      <c r="AR985" s="62"/>
      <c r="AS985" s="63"/>
      <c r="AT985" s="135">
        <f t="shared" si="17"/>
        <v>0</v>
      </c>
      <c r="AU985" s="248"/>
    </row>
    <row r="986" spans="1:47" ht="13.5" hidden="1" customHeight="1" x14ac:dyDescent="0.3">
      <c r="A986" s="246"/>
      <c r="B986" s="58" t="s">
        <v>344</v>
      </c>
      <c r="C986" s="258"/>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2"/>
      <c r="AL986" s="122"/>
      <c r="AM986" s="122"/>
      <c r="AN986" s="122"/>
      <c r="AO986" s="120"/>
      <c r="AP986" s="64"/>
      <c r="AQ986" s="64"/>
      <c r="AR986" s="64"/>
      <c r="AS986" s="65"/>
      <c r="AT986" s="135">
        <f t="shared" si="17"/>
        <v>0</v>
      </c>
      <c r="AU986" s="249"/>
    </row>
    <row r="987" spans="1:47" s="51" customFormat="1" ht="13.5" hidden="1" customHeight="1" x14ac:dyDescent="0.2">
      <c r="A987" s="244">
        <v>118</v>
      </c>
      <c r="B987" s="54" t="s">
        <v>334</v>
      </c>
      <c r="C987" s="117">
        <f>Anexo_01!$I146</f>
        <v>0</v>
      </c>
      <c r="D987" s="179"/>
      <c r="E987" s="179"/>
      <c r="F987" s="179"/>
      <c r="G987" s="179"/>
      <c r="H987" s="179"/>
      <c r="I987" s="179"/>
      <c r="J987" s="179"/>
      <c r="K987" s="179"/>
      <c r="L987" s="179"/>
      <c r="M987" s="179"/>
      <c r="N987" s="179"/>
      <c r="O987" s="179"/>
      <c r="P987" s="179"/>
      <c r="Q987" s="179"/>
      <c r="R987" s="179"/>
      <c r="S987" s="179"/>
      <c r="T987" s="179"/>
      <c r="U987" s="179"/>
      <c r="V987" s="179"/>
      <c r="W987" s="179"/>
      <c r="X987" s="179"/>
      <c r="Y987" s="179"/>
      <c r="Z987" s="179"/>
      <c r="AA987" s="179"/>
      <c r="AB987" s="179"/>
      <c r="AC987" s="179"/>
      <c r="AD987" s="179"/>
      <c r="AE987" s="179"/>
      <c r="AF987" s="179"/>
      <c r="AG987" s="179"/>
      <c r="AH987" s="179"/>
      <c r="AI987" s="179"/>
      <c r="AJ987" s="179"/>
      <c r="AK987" s="179"/>
      <c r="AL987" s="179"/>
      <c r="AM987" s="179"/>
      <c r="AN987" s="179"/>
      <c r="AO987" s="119"/>
      <c r="AP987" s="60"/>
      <c r="AQ987" s="60"/>
      <c r="AR987" s="60"/>
      <c r="AS987" s="61"/>
      <c r="AT987" s="135">
        <f t="shared" si="17"/>
        <v>0</v>
      </c>
      <c r="AU987" s="247">
        <f>SUM(AT987:AT995)</f>
        <v>0</v>
      </c>
    </row>
    <row r="988" spans="1:47" s="51" customFormat="1" ht="13.5" hidden="1" customHeight="1" x14ac:dyDescent="0.2">
      <c r="A988" s="245"/>
      <c r="B988" s="56" t="s">
        <v>335</v>
      </c>
      <c r="C988" s="112" t="str">
        <f>Anexo_01!$D146</f>
        <v/>
      </c>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1"/>
      <c r="AL988" s="121"/>
      <c r="AM988" s="121"/>
      <c r="AN988" s="121"/>
      <c r="AO988" s="118"/>
      <c r="AP988" s="62"/>
      <c r="AQ988" s="62"/>
      <c r="AR988" s="62"/>
      <c r="AS988" s="63"/>
      <c r="AT988" s="135">
        <f t="shared" si="17"/>
        <v>0</v>
      </c>
      <c r="AU988" s="248"/>
    </row>
    <row r="989" spans="1:47" s="51" customFormat="1" ht="13.5" hidden="1" customHeight="1" x14ac:dyDescent="0.2">
      <c r="A989" s="245"/>
      <c r="B989" s="56" t="s">
        <v>341</v>
      </c>
      <c r="C989" s="112" t="str">
        <f>Anexo_01!$B146</f>
        <v/>
      </c>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1"/>
      <c r="AL989" s="121"/>
      <c r="AM989" s="121"/>
      <c r="AN989" s="121"/>
      <c r="AO989" s="118"/>
      <c r="AP989" s="62"/>
      <c r="AQ989" s="62"/>
      <c r="AR989" s="62"/>
      <c r="AS989" s="63"/>
      <c r="AT989" s="135">
        <f t="shared" si="17"/>
        <v>0</v>
      </c>
      <c r="AU989" s="248"/>
    </row>
    <row r="990" spans="1:47" s="51" customFormat="1" ht="13.5" hidden="1" customHeight="1" x14ac:dyDescent="0.2">
      <c r="A990" s="245"/>
      <c r="B990" s="56" t="s">
        <v>336</v>
      </c>
      <c r="C990" s="112" t="str">
        <f>CONCATENATE("10",Anexo_01!$P146)</f>
        <v>10</v>
      </c>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1"/>
      <c r="AL990" s="121"/>
      <c r="AM990" s="121"/>
      <c r="AN990" s="121"/>
      <c r="AO990" s="118"/>
      <c r="AP990" s="62"/>
      <c r="AQ990" s="62"/>
      <c r="AR990" s="62"/>
      <c r="AS990" s="63"/>
      <c r="AT990" s="135">
        <f t="shared" si="17"/>
        <v>0</v>
      </c>
      <c r="AU990" s="248"/>
    </row>
    <row r="991" spans="1:47" s="51" customFormat="1" ht="13.5" hidden="1" customHeight="1" x14ac:dyDescent="0.2">
      <c r="A991" s="245"/>
      <c r="B991" s="56" t="s">
        <v>337</v>
      </c>
      <c r="C991" s="113">
        <f>Anexo_01!$F146</f>
        <v>0</v>
      </c>
      <c r="D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c r="AA991" s="121"/>
      <c r="AB991" s="121"/>
      <c r="AC991" s="121"/>
      <c r="AD991" s="121"/>
      <c r="AE991" s="121"/>
      <c r="AF991" s="121"/>
      <c r="AG991" s="121"/>
      <c r="AH991" s="121"/>
      <c r="AI991" s="121"/>
      <c r="AJ991" s="121"/>
      <c r="AK991" s="121"/>
      <c r="AL991" s="121"/>
      <c r="AM991" s="121"/>
      <c r="AN991" s="121"/>
      <c r="AO991" s="118"/>
      <c r="AP991" s="62"/>
      <c r="AQ991" s="62"/>
      <c r="AR991" s="62"/>
      <c r="AS991" s="63"/>
      <c r="AT991" s="135">
        <f t="shared" si="17"/>
        <v>0</v>
      </c>
      <c r="AU991" s="248"/>
    </row>
    <row r="992" spans="1:47" s="51" customFormat="1" ht="13.5" hidden="1" customHeight="1" x14ac:dyDescent="0.2">
      <c r="A992" s="245"/>
      <c r="B992" s="56" t="s">
        <v>338</v>
      </c>
      <c r="C992" s="112" t="str">
        <f>Anexo_01!$Q146</f>
        <v/>
      </c>
      <c r="D992" s="121"/>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c r="AH992" s="121"/>
      <c r="AI992" s="121"/>
      <c r="AJ992" s="121"/>
      <c r="AK992" s="121"/>
      <c r="AL992" s="121"/>
      <c r="AM992" s="121"/>
      <c r="AN992" s="121"/>
      <c r="AO992" s="118"/>
      <c r="AP992" s="62"/>
      <c r="AQ992" s="62"/>
      <c r="AR992" s="62"/>
      <c r="AS992" s="63"/>
      <c r="AT992" s="135">
        <f t="shared" si="17"/>
        <v>0</v>
      </c>
      <c r="AU992" s="248"/>
    </row>
    <row r="993" spans="1:47" s="51" customFormat="1" ht="13.5" hidden="1" customHeight="1" x14ac:dyDescent="0.2">
      <c r="A993" s="245"/>
      <c r="B993" s="56" t="s">
        <v>339</v>
      </c>
      <c r="C993" s="169"/>
      <c r="D993" s="121"/>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1"/>
      <c r="AL993" s="121"/>
      <c r="AM993" s="121"/>
      <c r="AN993" s="121"/>
      <c r="AO993" s="118"/>
      <c r="AP993" s="62"/>
      <c r="AQ993" s="62"/>
      <c r="AR993" s="62"/>
      <c r="AS993" s="63"/>
      <c r="AT993" s="135">
        <f t="shared" si="17"/>
        <v>0</v>
      </c>
      <c r="AU993" s="248"/>
    </row>
    <row r="994" spans="1:47" s="51" customFormat="1" ht="13.5" hidden="1" customHeight="1" x14ac:dyDescent="0.2">
      <c r="A994" s="245"/>
      <c r="B994" s="56" t="s">
        <v>340</v>
      </c>
      <c r="C994" s="257"/>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2"/>
      <c r="AL994" s="122"/>
      <c r="AM994" s="122"/>
      <c r="AN994" s="122"/>
      <c r="AO994" s="118"/>
      <c r="AP994" s="62"/>
      <c r="AQ994" s="62"/>
      <c r="AR994" s="62"/>
      <c r="AS994" s="63"/>
      <c r="AT994" s="135">
        <f t="shared" si="17"/>
        <v>0</v>
      </c>
      <c r="AU994" s="248"/>
    </row>
    <row r="995" spans="1:47" ht="13.5" hidden="1" customHeight="1" x14ac:dyDescent="0.3">
      <c r="A995" s="246"/>
      <c r="B995" s="58" t="s">
        <v>344</v>
      </c>
      <c r="C995" s="258"/>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2"/>
      <c r="AL995" s="122"/>
      <c r="AM995" s="122"/>
      <c r="AN995" s="122"/>
      <c r="AO995" s="120"/>
      <c r="AP995" s="64"/>
      <c r="AQ995" s="64"/>
      <c r="AR995" s="64"/>
      <c r="AS995" s="65"/>
      <c r="AT995" s="135">
        <f t="shared" si="17"/>
        <v>0</v>
      </c>
      <c r="AU995" s="249"/>
    </row>
    <row r="996" spans="1:47" s="51" customFormat="1" ht="13.5" hidden="1" customHeight="1" x14ac:dyDescent="0.2">
      <c r="A996" s="244">
        <v>119</v>
      </c>
      <c r="B996" s="54" t="s">
        <v>334</v>
      </c>
      <c r="C996" s="117">
        <f>Anexo_01!$I147</f>
        <v>0</v>
      </c>
      <c r="D996" s="179"/>
      <c r="E996" s="179"/>
      <c r="F996" s="179"/>
      <c r="G996" s="179"/>
      <c r="H996" s="179"/>
      <c r="I996" s="179"/>
      <c r="J996" s="179"/>
      <c r="K996" s="179"/>
      <c r="L996" s="179"/>
      <c r="M996" s="179"/>
      <c r="N996" s="179"/>
      <c r="O996" s="179"/>
      <c r="P996" s="179"/>
      <c r="Q996" s="179"/>
      <c r="R996" s="179"/>
      <c r="S996" s="179"/>
      <c r="T996" s="179"/>
      <c r="U996" s="179"/>
      <c r="V996" s="179"/>
      <c r="W996" s="179"/>
      <c r="X996" s="179"/>
      <c r="Y996" s="179"/>
      <c r="Z996" s="179"/>
      <c r="AA996" s="179"/>
      <c r="AB996" s="179"/>
      <c r="AC996" s="179"/>
      <c r="AD996" s="179"/>
      <c r="AE996" s="179"/>
      <c r="AF996" s="179"/>
      <c r="AG996" s="179"/>
      <c r="AH996" s="179"/>
      <c r="AI996" s="179"/>
      <c r="AJ996" s="179"/>
      <c r="AK996" s="179"/>
      <c r="AL996" s="179"/>
      <c r="AM996" s="179"/>
      <c r="AN996" s="179"/>
      <c r="AO996" s="119"/>
      <c r="AP996" s="60"/>
      <c r="AQ996" s="60"/>
      <c r="AR996" s="60"/>
      <c r="AS996" s="61"/>
      <c r="AT996" s="135">
        <f t="shared" si="17"/>
        <v>0</v>
      </c>
      <c r="AU996" s="247">
        <f>SUM(AT996:AT1004)</f>
        <v>0</v>
      </c>
    </row>
    <row r="997" spans="1:47" s="51" customFormat="1" ht="13.5" hidden="1" customHeight="1" x14ac:dyDescent="0.2">
      <c r="A997" s="245"/>
      <c r="B997" s="56" t="s">
        <v>335</v>
      </c>
      <c r="C997" s="112" t="str">
        <f>Anexo_01!$D147</f>
        <v/>
      </c>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1"/>
      <c r="AL997" s="121"/>
      <c r="AM997" s="121"/>
      <c r="AN997" s="121"/>
      <c r="AO997" s="118"/>
      <c r="AP997" s="62"/>
      <c r="AQ997" s="62"/>
      <c r="AR997" s="62"/>
      <c r="AS997" s="63"/>
      <c r="AT997" s="135">
        <f t="shared" si="17"/>
        <v>0</v>
      </c>
      <c r="AU997" s="248"/>
    </row>
    <row r="998" spans="1:47" s="51" customFormat="1" ht="13.5" hidden="1" customHeight="1" x14ac:dyDescent="0.2">
      <c r="A998" s="245"/>
      <c r="B998" s="56" t="s">
        <v>341</v>
      </c>
      <c r="C998" s="112" t="str">
        <f>Anexo_01!$B147</f>
        <v/>
      </c>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1"/>
      <c r="AL998" s="121"/>
      <c r="AM998" s="121"/>
      <c r="AN998" s="121"/>
      <c r="AO998" s="118"/>
      <c r="AP998" s="62"/>
      <c r="AQ998" s="62"/>
      <c r="AR998" s="62"/>
      <c r="AS998" s="63"/>
      <c r="AT998" s="135">
        <f t="shared" si="17"/>
        <v>0</v>
      </c>
      <c r="AU998" s="248"/>
    </row>
    <row r="999" spans="1:47" s="51" customFormat="1" ht="13.5" hidden="1" customHeight="1" x14ac:dyDescent="0.2">
      <c r="A999" s="245"/>
      <c r="B999" s="56" t="s">
        <v>336</v>
      </c>
      <c r="C999" s="112" t="str">
        <f>CONCATENATE("10",Anexo_01!$P147)</f>
        <v>10</v>
      </c>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1"/>
      <c r="AL999" s="121"/>
      <c r="AM999" s="121"/>
      <c r="AN999" s="121"/>
      <c r="AO999" s="118"/>
      <c r="AP999" s="62"/>
      <c r="AQ999" s="62"/>
      <c r="AR999" s="62"/>
      <c r="AS999" s="63"/>
      <c r="AT999" s="135">
        <f t="shared" si="17"/>
        <v>0</v>
      </c>
      <c r="AU999" s="248"/>
    </row>
    <row r="1000" spans="1:47" s="51" customFormat="1" ht="13.5" hidden="1" customHeight="1" x14ac:dyDescent="0.2">
      <c r="A1000" s="245"/>
      <c r="B1000" s="56" t="s">
        <v>337</v>
      </c>
      <c r="C1000" s="113">
        <f>Anexo_01!$F147</f>
        <v>0</v>
      </c>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1"/>
      <c r="AL1000" s="121"/>
      <c r="AM1000" s="121"/>
      <c r="AN1000" s="121"/>
      <c r="AO1000" s="118"/>
      <c r="AP1000" s="62"/>
      <c r="AQ1000" s="62"/>
      <c r="AR1000" s="62"/>
      <c r="AS1000" s="63"/>
      <c r="AT1000" s="135">
        <f t="shared" si="17"/>
        <v>0</v>
      </c>
      <c r="AU1000" s="248"/>
    </row>
    <row r="1001" spans="1:47" s="51" customFormat="1" ht="13.5" hidden="1" customHeight="1" x14ac:dyDescent="0.2">
      <c r="A1001" s="245"/>
      <c r="B1001" s="56" t="s">
        <v>338</v>
      </c>
      <c r="C1001" s="112" t="str">
        <f>Anexo_01!$Q147</f>
        <v/>
      </c>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c r="AH1001" s="121"/>
      <c r="AI1001" s="121"/>
      <c r="AJ1001" s="121"/>
      <c r="AK1001" s="121"/>
      <c r="AL1001" s="121"/>
      <c r="AM1001" s="121"/>
      <c r="AN1001" s="121"/>
      <c r="AO1001" s="118"/>
      <c r="AP1001" s="62"/>
      <c r="AQ1001" s="62"/>
      <c r="AR1001" s="62"/>
      <c r="AS1001" s="63"/>
      <c r="AT1001" s="135">
        <f t="shared" si="17"/>
        <v>0</v>
      </c>
      <c r="AU1001" s="248"/>
    </row>
    <row r="1002" spans="1:47" s="51" customFormat="1" ht="13.5" hidden="1" customHeight="1" x14ac:dyDescent="0.2">
      <c r="A1002" s="245"/>
      <c r="B1002" s="56" t="s">
        <v>339</v>
      </c>
      <c r="C1002" s="169"/>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c r="AH1002" s="121"/>
      <c r="AI1002" s="121"/>
      <c r="AJ1002" s="121"/>
      <c r="AK1002" s="121"/>
      <c r="AL1002" s="121"/>
      <c r="AM1002" s="121"/>
      <c r="AN1002" s="121"/>
      <c r="AO1002" s="118"/>
      <c r="AP1002" s="62"/>
      <c r="AQ1002" s="62"/>
      <c r="AR1002" s="62"/>
      <c r="AS1002" s="63"/>
      <c r="AT1002" s="135">
        <f t="shared" si="17"/>
        <v>0</v>
      </c>
      <c r="AU1002" s="248"/>
    </row>
    <row r="1003" spans="1:47" s="51" customFormat="1" ht="13.5" hidden="1" customHeight="1" x14ac:dyDescent="0.2">
      <c r="A1003" s="245"/>
      <c r="B1003" s="56" t="s">
        <v>340</v>
      </c>
      <c r="C1003" s="257"/>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2"/>
      <c r="AL1003" s="122"/>
      <c r="AM1003" s="122"/>
      <c r="AN1003" s="122"/>
      <c r="AO1003" s="118"/>
      <c r="AP1003" s="62"/>
      <c r="AQ1003" s="62"/>
      <c r="AR1003" s="62"/>
      <c r="AS1003" s="63"/>
      <c r="AT1003" s="135">
        <f t="shared" si="17"/>
        <v>0</v>
      </c>
      <c r="AU1003" s="248"/>
    </row>
    <row r="1004" spans="1:47" ht="13.5" hidden="1" customHeight="1" x14ac:dyDescent="0.3">
      <c r="A1004" s="246"/>
      <c r="B1004" s="58" t="s">
        <v>344</v>
      </c>
      <c r="C1004" s="258"/>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2"/>
      <c r="AL1004" s="122"/>
      <c r="AM1004" s="122"/>
      <c r="AN1004" s="122"/>
      <c r="AO1004" s="120"/>
      <c r="AP1004" s="64"/>
      <c r="AQ1004" s="64"/>
      <c r="AR1004" s="64"/>
      <c r="AS1004" s="65"/>
      <c r="AT1004" s="135">
        <f t="shared" si="17"/>
        <v>0</v>
      </c>
      <c r="AU1004" s="249"/>
    </row>
    <row r="1005" spans="1:47" s="51" customFormat="1" ht="13.5" hidden="1" customHeight="1" x14ac:dyDescent="0.2">
      <c r="A1005" s="244">
        <v>120</v>
      </c>
      <c r="B1005" s="54" t="s">
        <v>334</v>
      </c>
      <c r="C1005" s="117">
        <f>Anexo_01!$I148</f>
        <v>0</v>
      </c>
      <c r="D1005" s="179"/>
      <c r="E1005" s="179"/>
      <c r="F1005" s="179"/>
      <c r="G1005" s="179"/>
      <c r="H1005" s="179"/>
      <c r="I1005" s="179"/>
      <c r="J1005" s="179"/>
      <c r="K1005" s="179"/>
      <c r="L1005" s="179"/>
      <c r="M1005" s="179"/>
      <c r="N1005" s="179"/>
      <c r="O1005" s="179"/>
      <c r="P1005" s="179"/>
      <c r="Q1005" s="179"/>
      <c r="R1005" s="179"/>
      <c r="S1005" s="179"/>
      <c r="T1005" s="179"/>
      <c r="U1005" s="179"/>
      <c r="V1005" s="179"/>
      <c r="W1005" s="179"/>
      <c r="X1005" s="179"/>
      <c r="Y1005" s="179"/>
      <c r="Z1005" s="179"/>
      <c r="AA1005" s="179"/>
      <c r="AB1005" s="179"/>
      <c r="AC1005" s="179"/>
      <c r="AD1005" s="179"/>
      <c r="AE1005" s="179"/>
      <c r="AF1005" s="179"/>
      <c r="AG1005" s="179"/>
      <c r="AH1005" s="179"/>
      <c r="AI1005" s="179"/>
      <c r="AJ1005" s="179"/>
      <c r="AK1005" s="179"/>
      <c r="AL1005" s="179"/>
      <c r="AM1005" s="179"/>
      <c r="AN1005" s="179"/>
      <c r="AO1005" s="119"/>
      <c r="AP1005" s="60"/>
      <c r="AQ1005" s="60"/>
      <c r="AR1005" s="60"/>
      <c r="AS1005" s="61"/>
      <c r="AT1005" s="135">
        <f t="shared" si="17"/>
        <v>0</v>
      </c>
      <c r="AU1005" s="247">
        <f>SUM(AT1005:AT1013)</f>
        <v>0</v>
      </c>
    </row>
    <row r="1006" spans="1:47" s="51" customFormat="1" ht="13.5" hidden="1" customHeight="1" x14ac:dyDescent="0.2">
      <c r="A1006" s="245"/>
      <c r="B1006" s="56" t="s">
        <v>335</v>
      </c>
      <c r="C1006" s="112" t="str">
        <f>Anexo_01!$D148</f>
        <v/>
      </c>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c r="AH1006" s="121"/>
      <c r="AI1006" s="121"/>
      <c r="AJ1006" s="121"/>
      <c r="AK1006" s="121"/>
      <c r="AL1006" s="121"/>
      <c r="AM1006" s="121"/>
      <c r="AN1006" s="121"/>
      <c r="AO1006" s="118"/>
      <c r="AP1006" s="62"/>
      <c r="AQ1006" s="62"/>
      <c r="AR1006" s="62"/>
      <c r="AS1006" s="63"/>
      <c r="AT1006" s="135">
        <f t="shared" si="17"/>
        <v>0</v>
      </c>
      <c r="AU1006" s="248"/>
    </row>
    <row r="1007" spans="1:47" s="51" customFormat="1" ht="13.5" hidden="1" customHeight="1" x14ac:dyDescent="0.2">
      <c r="A1007" s="245"/>
      <c r="B1007" s="56" t="s">
        <v>341</v>
      </c>
      <c r="C1007" s="112" t="str">
        <f>Anexo_01!$B148</f>
        <v/>
      </c>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c r="AH1007" s="121"/>
      <c r="AI1007" s="121"/>
      <c r="AJ1007" s="121"/>
      <c r="AK1007" s="121"/>
      <c r="AL1007" s="121"/>
      <c r="AM1007" s="121"/>
      <c r="AN1007" s="121"/>
      <c r="AO1007" s="118"/>
      <c r="AP1007" s="62"/>
      <c r="AQ1007" s="62"/>
      <c r="AR1007" s="62"/>
      <c r="AS1007" s="63"/>
      <c r="AT1007" s="135">
        <f t="shared" si="17"/>
        <v>0</v>
      </c>
      <c r="AU1007" s="248"/>
    </row>
    <row r="1008" spans="1:47" s="51" customFormat="1" ht="13.5" hidden="1" customHeight="1" x14ac:dyDescent="0.2">
      <c r="A1008" s="245"/>
      <c r="B1008" s="56" t="s">
        <v>336</v>
      </c>
      <c r="C1008" s="112" t="str">
        <f>CONCATENATE("10",Anexo_01!$P148)</f>
        <v>10</v>
      </c>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1"/>
      <c r="AL1008" s="121"/>
      <c r="AM1008" s="121"/>
      <c r="AN1008" s="121"/>
      <c r="AO1008" s="118"/>
      <c r="AP1008" s="62"/>
      <c r="AQ1008" s="62"/>
      <c r="AR1008" s="62"/>
      <c r="AS1008" s="63"/>
      <c r="AT1008" s="135">
        <f t="shared" si="17"/>
        <v>0</v>
      </c>
      <c r="AU1008" s="248"/>
    </row>
    <row r="1009" spans="1:47" s="51" customFormat="1" ht="13.5" hidden="1" customHeight="1" x14ac:dyDescent="0.2">
      <c r="A1009" s="245"/>
      <c r="B1009" s="56" t="s">
        <v>337</v>
      </c>
      <c r="C1009" s="113">
        <f>Anexo_01!$F148</f>
        <v>0</v>
      </c>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c r="AH1009" s="121"/>
      <c r="AI1009" s="121"/>
      <c r="AJ1009" s="121"/>
      <c r="AK1009" s="121"/>
      <c r="AL1009" s="121"/>
      <c r="AM1009" s="121"/>
      <c r="AN1009" s="121"/>
      <c r="AO1009" s="118"/>
      <c r="AP1009" s="62"/>
      <c r="AQ1009" s="62"/>
      <c r="AR1009" s="62"/>
      <c r="AS1009" s="63"/>
      <c r="AT1009" s="135">
        <f t="shared" si="17"/>
        <v>0</v>
      </c>
      <c r="AU1009" s="248"/>
    </row>
    <row r="1010" spans="1:47" s="51" customFormat="1" ht="13.5" hidden="1" customHeight="1" x14ac:dyDescent="0.2">
      <c r="A1010" s="245"/>
      <c r="B1010" s="56" t="s">
        <v>338</v>
      </c>
      <c r="C1010" s="112" t="str">
        <f>Anexo_01!$Q148</f>
        <v/>
      </c>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c r="AH1010" s="121"/>
      <c r="AI1010" s="121"/>
      <c r="AJ1010" s="121"/>
      <c r="AK1010" s="121"/>
      <c r="AL1010" s="121"/>
      <c r="AM1010" s="121"/>
      <c r="AN1010" s="121"/>
      <c r="AO1010" s="118"/>
      <c r="AP1010" s="62"/>
      <c r="AQ1010" s="62"/>
      <c r="AR1010" s="62"/>
      <c r="AS1010" s="63"/>
      <c r="AT1010" s="135">
        <f t="shared" si="17"/>
        <v>0</v>
      </c>
      <c r="AU1010" s="248"/>
    </row>
    <row r="1011" spans="1:47" s="51" customFormat="1" ht="13.5" hidden="1" customHeight="1" x14ac:dyDescent="0.2">
      <c r="A1011" s="245"/>
      <c r="B1011" s="56" t="s">
        <v>339</v>
      </c>
      <c r="C1011" s="169"/>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c r="AH1011" s="121"/>
      <c r="AI1011" s="121"/>
      <c r="AJ1011" s="121"/>
      <c r="AK1011" s="121"/>
      <c r="AL1011" s="121"/>
      <c r="AM1011" s="121"/>
      <c r="AN1011" s="121"/>
      <c r="AO1011" s="118"/>
      <c r="AP1011" s="62"/>
      <c r="AQ1011" s="62"/>
      <c r="AR1011" s="62"/>
      <c r="AS1011" s="63"/>
      <c r="AT1011" s="135">
        <f t="shared" si="17"/>
        <v>0</v>
      </c>
      <c r="AU1011" s="248"/>
    </row>
    <row r="1012" spans="1:47" s="51" customFormat="1" ht="13.5" hidden="1" customHeight="1" x14ac:dyDescent="0.2">
      <c r="A1012" s="245"/>
      <c r="B1012" s="56" t="s">
        <v>340</v>
      </c>
      <c r="C1012" s="257"/>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2"/>
      <c r="AL1012" s="122"/>
      <c r="AM1012" s="122"/>
      <c r="AN1012" s="122"/>
      <c r="AO1012" s="118"/>
      <c r="AP1012" s="62"/>
      <c r="AQ1012" s="62"/>
      <c r="AR1012" s="62"/>
      <c r="AS1012" s="63"/>
      <c r="AT1012" s="135">
        <f t="shared" si="17"/>
        <v>0</v>
      </c>
      <c r="AU1012" s="248"/>
    </row>
    <row r="1013" spans="1:47" ht="13.5" hidden="1" customHeight="1" x14ac:dyDescent="0.3">
      <c r="A1013" s="246"/>
      <c r="B1013" s="58" t="s">
        <v>344</v>
      </c>
      <c r="C1013" s="258"/>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2"/>
      <c r="AL1013" s="122"/>
      <c r="AM1013" s="122"/>
      <c r="AN1013" s="122"/>
      <c r="AO1013" s="120"/>
      <c r="AP1013" s="64"/>
      <c r="AQ1013" s="64"/>
      <c r="AR1013" s="64"/>
      <c r="AS1013" s="65"/>
      <c r="AT1013" s="135">
        <f t="shared" si="17"/>
        <v>0</v>
      </c>
      <c r="AU1013" s="249"/>
    </row>
    <row r="1014" spans="1:47" s="51" customFormat="1" ht="13.5" hidden="1" customHeight="1" x14ac:dyDescent="0.2">
      <c r="A1014" s="244">
        <v>121</v>
      </c>
      <c r="B1014" s="54" t="s">
        <v>334</v>
      </c>
      <c r="C1014" s="117">
        <f>Anexo_01!$I149</f>
        <v>0</v>
      </c>
      <c r="D1014" s="179"/>
      <c r="E1014" s="179"/>
      <c r="F1014" s="179"/>
      <c r="G1014" s="179"/>
      <c r="H1014" s="179"/>
      <c r="I1014" s="179"/>
      <c r="J1014" s="179"/>
      <c r="K1014" s="179"/>
      <c r="L1014" s="179"/>
      <c r="M1014" s="179"/>
      <c r="N1014" s="179"/>
      <c r="O1014" s="179"/>
      <c r="P1014" s="179"/>
      <c r="Q1014" s="179"/>
      <c r="R1014" s="179"/>
      <c r="S1014" s="179"/>
      <c r="T1014" s="179"/>
      <c r="U1014" s="179"/>
      <c r="V1014" s="179"/>
      <c r="W1014" s="179"/>
      <c r="X1014" s="179"/>
      <c r="Y1014" s="179"/>
      <c r="Z1014" s="179"/>
      <c r="AA1014" s="179"/>
      <c r="AB1014" s="179"/>
      <c r="AC1014" s="179"/>
      <c r="AD1014" s="179"/>
      <c r="AE1014" s="179"/>
      <c r="AF1014" s="179"/>
      <c r="AG1014" s="179"/>
      <c r="AH1014" s="179"/>
      <c r="AI1014" s="179"/>
      <c r="AJ1014" s="179"/>
      <c r="AK1014" s="179"/>
      <c r="AL1014" s="179"/>
      <c r="AM1014" s="179"/>
      <c r="AN1014" s="179"/>
      <c r="AO1014" s="119"/>
      <c r="AP1014" s="60"/>
      <c r="AQ1014" s="60"/>
      <c r="AR1014" s="60"/>
      <c r="AS1014" s="61"/>
      <c r="AT1014" s="135">
        <f t="shared" si="17"/>
        <v>0</v>
      </c>
      <c r="AU1014" s="247">
        <f>SUM(AT1014:AT1022)</f>
        <v>0</v>
      </c>
    </row>
    <row r="1015" spans="1:47" s="51" customFormat="1" ht="13.5" hidden="1" customHeight="1" x14ac:dyDescent="0.2">
      <c r="A1015" s="245"/>
      <c r="B1015" s="56" t="s">
        <v>335</v>
      </c>
      <c r="C1015" s="112" t="str">
        <f>Anexo_01!$D149</f>
        <v/>
      </c>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c r="AH1015" s="121"/>
      <c r="AI1015" s="121"/>
      <c r="AJ1015" s="121"/>
      <c r="AK1015" s="121"/>
      <c r="AL1015" s="121"/>
      <c r="AM1015" s="121"/>
      <c r="AN1015" s="121"/>
      <c r="AO1015" s="118"/>
      <c r="AP1015" s="62"/>
      <c r="AQ1015" s="62"/>
      <c r="AR1015" s="62"/>
      <c r="AS1015" s="63"/>
      <c r="AT1015" s="135">
        <f t="shared" si="17"/>
        <v>0</v>
      </c>
      <c r="AU1015" s="248"/>
    </row>
    <row r="1016" spans="1:47" s="51" customFormat="1" ht="13.5" hidden="1" customHeight="1" x14ac:dyDescent="0.2">
      <c r="A1016" s="245"/>
      <c r="B1016" s="56" t="s">
        <v>341</v>
      </c>
      <c r="C1016" s="112" t="str">
        <f>Anexo_01!$B149</f>
        <v/>
      </c>
      <c r="D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121"/>
      <c r="AF1016" s="121"/>
      <c r="AG1016" s="121"/>
      <c r="AH1016" s="121"/>
      <c r="AI1016" s="121"/>
      <c r="AJ1016" s="121"/>
      <c r="AK1016" s="121"/>
      <c r="AL1016" s="121"/>
      <c r="AM1016" s="121"/>
      <c r="AN1016" s="121"/>
      <c r="AO1016" s="118"/>
      <c r="AP1016" s="62"/>
      <c r="AQ1016" s="62"/>
      <c r="AR1016" s="62"/>
      <c r="AS1016" s="63"/>
      <c r="AT1016" s="135">
        <f t="shared" si="17"/>
        <v>0</v>
      </c>
      <c r="AU1016" s="248"/>
    </row>
    <row r="1017" spans="1:47" s="51" customFormat="1" ht="13.5" hidden="1" customHeight="1" x14ac:dyDescent="0.2">
      <c r="A1017" s="245"/>
      <c r="B1017" s="56" t="s">
        <v>336</v>
      </c>
      <c r="C1017" s="112" t="str">
        <f>CONCATENATE("10",Anexo_01!$P149)</f>
        <v>10</v>
      </c>
      <c r="D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c r="AA1017" s="121"/>
      <c r="AB1017" s="121"/>
      <c r="AC1017" s="121"/>
      <c r="AD1017" s="121"/>
      <c r="AE1017" s="121"/>
      <c r="AF1017" s="121"/>
      <c r="AG1017" s="121"/>
      <c r="AH1017" s="121"/>
      <c r="AI1017" s="121"/>
      <c r="AJ1017" s="121"/>
      <c r="AK1017" s="121"/>
      <c r="AL1017" s="121"/>
      <c r="AM1017" s="121"/>
      <c r="AN1017" s="121"/>
      <c r="AO1017" s="118"/>
      <c r="AP1017" s="62"/>
      <c r="AQ1017" s="62"/>
      <c r="AR1017" s="62"/>
      <c r="AS1017" s="63"/>
      <c r="AT1017" s="135">
        <f t="shared" si="17"/>
        <v>0</v>
      </c>
      <c r="AU1017" s="248"/>
    </row>
    <row r="1018" spans="1:47" s="51" customFormat="1" ht="13.5" hidden="1" customHeight="1" x14ac:dyDescent="0.2">
      <c r="A1018" s="245"/>
      <c r="B1018" s="56" t="s">
        <v>337</v>
      </c>
      <c r="C1018" s="113">
        <f>Anexo_01!$F149</f>
        <v>0</v>
      </c>
      <c r="D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1"/>
      <c r="AL1018" s="121"/>
      <c r="AM1018" s="121"/>
      <c r="AN1018" s="121"/>
      <c r="AO1018" s="118"/>
      <c r="AP1018" s="62"/>
      <c r="AQ1018" s="62"/>
      <c r="AR1018" s="62"/>
      <c r="AS1018" s="63"/>
      <c r="AT1018" s="135">
        <f t="shared" si="17"/>
        <v>0</v>
      </c>
      <c r="AU1018" s="248"/>
    </row>
    <row r="1019" spans="1:47" s="51" customFormat="1" ht="13.5" hidden="1" customHeight="1" x14ac:dyDescent="0.2">
      <c r="A1019" s="245"/>
      <c r="B1019" s="56" t="s">
        <v>338</v>
      </c>
      <c r="C1019" s="112" t="str">
        <f>Anexo_01!$Q149</f>
        <v/>
      </c>
      <c r="D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c r="AA1019" s="121"/>
      <c r="AB1019" s="121"/>
      <c r="AC1019" s="121"/>
      <c r="AD1019" s="121"/>
      <c r="AE1019" s="121"/>
      <c r="AF1019" s="121"/>
      <c r="AG1019" s="121"/>
      <c r="AH1019" s="121"/>
      <c r="AI1019" s="121"/>
      <c r="AJ1019" s="121"/>
      <c r="AK1019" s="121"/>
      <c r="AL1019" s="121"/>
      <c r="AM1019" s="121"/>
      <c r="AN1019" s="121"/>
      <c r="AO1019" s="118"/>
      <c r="AP1019" s="62"/>
      <c r="AQ1019" s="62"/>
      <c r="AR1019" s="62"/>
      <c r="AS1019" s="63"/>
      <c r="AT1019" s="135">
        <f t="shared" si="17"/>
        <v>0</v>
      </c>
      <c r="AU1019" s="248"/>
    </row>
    <row r="1020" spans="1:47" s="51" customFormat="1" ht="13.5" hidden="1" customHeight="1" x14ac:dyDescent="0.2">
      <c r="A1020" s="245"/>
      <c r="B1020" s="56" t="s">
        <v>339</v>
      </c>
      <c r="C1020" s="169"/>
      <c r="D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c r="AA1020" s="121"/>
      <c r="AB1020" s="121"/>
      <c r="AC1020" s="121"/>
      <c r="AD1020" s="121"/>
      <c r="AE1020" s="121"/>
      <c r="AF1020" s="121"/>
      <c r="AG1020" s="121"/>
      <c r="AH1020" s="121"/>
      <c r="AI1020" s="121"/>
      <c r="AJ1020" s="121"/>
      <c r="AK1020" s="121"/>
      <c r="AL1020" s="121"/>
      <c r="AM1020" s="121"/>
      <c r="AN1020" s="121"/>
      <c r="AO1020" s="118"/>
      <c r="AP1020" s="62"/>
      <c r="AQ1020" s="62"/>
      <c r="AR1020" s="62"/>
      <c r="AS1020" s="63"/>
      <c r="AT1020" s="135">
        <f t="shared" si="17"/>
        <v>0</v>
      </c>
      <c r="AU1020" s="248"/>
    </row>
    <row r="1021" spans="1:47" s="51" customFormat="1" ht="13.5" hidden="1" customHeight="1" x14ac:dyDescent="0.2">
      <c r="A1021" s="245"/>
      <c r="B1021" s="56" t="s">
        <v>340</v>
      </c>
      <c r="C1021" s="257"/>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2"/>
      <c r="AL1021" s="122"/>
      <c r="AM1021" s="122"/>
      <c r="AN1021" s="122"/>
      <c r="AO1021" s="118"/>
      <c r="AP1021" s="62"/>
      <c r="AQ1021" s="62"/>
      <c r="AR1021" s="62"/>
      <c r="AS1021" s="63"/>
      <c r="AT1021" s="135">
        <f t="shared" si="17"/>
        <v>0</v>
      </c>
      <c r="AU1021" s="248"/>
    </row>
    <row r="1022" spans="1:47" ht="13.5" hidden="1" customHeight="1" x14ac:dyDescent="0.3">
      <c r="A1022" s="246"/>
      <c r="B1022" s="58" t="s">
        <v>344</v>
      </c>
      <c r="C1022" s="258"/>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2"/>
      <c r="AL1022" s="122"/>
      <c r="AM1022" s="122"/>
      <c r="AN1022" s="122"/>
      <c r="AO1022" s="120"/>
      <c r="AP1022" s="64"/>
      <c r="AQ1022" s="64"/>
      <c r="AR1022" s="64"/>
      <c r="AS1022" s="65"/>
      <c r="AT1022" s="135">
        <f t="shared" si="17"/>
        <v>0</v>
      </c>
      <c r="AU1022" s="249"/>
    </row>
    <row r="1023" spans="1:47" s="51" customFormat="1" ht="13.5" hidden="1" customHeight="1" x14ac:dyDescent="0.2">
      <c r="A1023" s="244">
        <v>122</v>
      </c>
      <c r="B1023" s="54" t="s">
        <v>334</v>
      </c>
      <c r="C1023" s="117">
        <f>Anexo_01!$I150</f>
        <v>0</v>
      </c>
      <c r="D1023" s="179"/>
      <c r="E1023" s="179"/>
      <c r="F1023" s="179"/>
      <c r="G1023" s="179"/>
      <c r="H1023" s="179"/>
      <c r="I1023" s="179"/>
      <c r="J1023" s="179"/>
      <c r="K1023" s="179"/>
      <c r="L1023" s="179"/>
      <c r="M1023" s="179"/>
      <c r="N1023" s="179"/>
      <c r="O1023" s="179"/>
      <c r="P1023" s="179"/>
      <c r="Q1023" s="179"/>
      <c r="R1023" s="179"/>
      <c r="S1023" s="179"/>
      <c r="T1023" s="179"/>
      <c r="U1023" s="179"/>
      <c r="V1023" s="179"/>
      <c r="W1023" s="179"/>
      <c r="X1023" s="179"/>
      <c r="Y1023" s="179"/>
      <c r="Z1023" s="179"/>
      <c r="AA1023" s="179"/>
      <c r="AB1023" s="179"/>
      <c r="AC1023" s="179"/>
      <c r="AD1023" s="179"/>
      <c r="AE1023" s="179"/>
      <c r="AF1023" s="179"/>
      <c r="AG1023" s="179"/>
      <c r="AH1023" s="179"/>
      <c r="AI1023" s="179"/>
      <c r="AJ1023" s="179"/>
      <c r="AK1023" s="179"/>
      <c r="AL1023" s="179"/>
      <c r="AM1023" s="179"/>
      <c r="AN1023" s="179"/>
      <c r="AO1023" s="119"/>
      <c r="AP1023" s="60"/>
      <c r="AQ1023" s="60"/>
      <c r="AR1023" s="60"/>
      <c r="AS1023" s="61"/>
      <c r="AT1023" s="135">
        <f t="shared" si="17"/>
        <v>0</v>
      </c>
      <c r="AU1023" s="247">
        <f>SUM(AT1023:AT1031)</f>
        <v>0</v>
      </c>
    </row>
    <row r="1024" spans="1:47" s="51" customFormat="1" ht="13.5" hidden="1" customHeight="1" x14ac:dyDescent="0.2">
      <c r="A1024" s="245"/>
      <c r="B1024" s="56" t="s">
        <v>335</v>
      </c>
      <c r="C1024" s="112" t="str">
        <f>Anexo_01!$D150</f>
        <v/>
      </c>
      <c r="D1024" s="121"/>
      <c r="E1024" s="121"/>
      <c r="F1024" s="121"/>
      <c r="G1024" s="121"/>
      <c r="H1024" s="121"/>
      <c r="I1024" s="121"/>
      <c r="J1024" s="121"/>
      <c r="K1024" s="121"/>
      <c r="L1024" s="121"/>
      <c r="M1024" s="121"/>
      <c r="N1024" s="121"/>
      <c r="O1024" s="121"/>
      <c r="P1024" s="121"/>
      <c r="Q1024" s="121"/>
      <c r="R1024" s="121"/>
      <c r="S1024" s="121"/>
      <c r="T1024" s="121"/>
      <c r="U1024" s="121"/>
      <c r="V1024" s="121"/>
      <c r="W1024" s="121"/>
      <c r="X1024" s="121"/>
      <c r="Y1024" s="121"/>
      <c r="Z1024" s="121"/>
      <c r="AA1024" s="121"/>
      <c r="AB1024" s="121"/>
      <c r="AC1024" s="121"/>
      <c r="AD1024" s="121"/>
      <c r="AE1024" s="121"/>
      <c r="AF1024" s="121"/>
      <c r="AG1024" s="121"/>
      <c r="AH1024" s="121"/>
      <c r="AI1024" s="121"/>
      <c r="AJ1024" s="121"/>
      <c r="AK1024" s="121"/>
      <c r="AL1024" s="121"/>
      <c r="AM1024" s="121"/>
      <c r="AN1024" s="121"/>
      <c r="AO1024" s="118"/>
      <c r="AP1024" s="62"/>
      <c r="AQ1024" s="62"/>
      <c r="AR1024" s="62"/>
      <c r="AS1024" s="63"/>
      <c r="AT1024" s="135">
        <f t="shared" si="17"/>
        <v>0</v>
      </c>
      <c r="AU1024" s="248"/>
    </row>
    <row r="1025" spans="1:47" s="51" customFormat="1" ht="13.5" hidden="1" customHeight="1" x14ac:dyDescent="0.2">
      <c r="A1025" s="245"/>
      <c r="B1025" s="56" t="s">
        <v>341</v>
      </c>
      <c r="C1025" s="112" t="str">
        <f>Anexo_01!$B150</f>
        <v/>
      </c>
      <c r="D1025" s="121"/>
      <c r="E1025" s="121"/>
      <c r="F1025" s="121"/>
      <c r="G1025" s="121"/>
      <c r="H1025" s="121"/>
      <c r="I1025" s="121"/>
      <c r="J1025" s="121"/>
      <c r="K1025" s="121"/>
      <c r="L1025" s="121"/>
      <c r="M1025" s="121"/>
      <c r="N1025" s="121"/>
      <c r="O1025" s="121"/>
      <c r="P1025" s="121"/>
      <c r="Q1025" s="121"/>
      <c r="R1025" s="121"/>
      <c r="S1025" s="121"/>
      <c r="T1025" s="121"/>
      <c r="U1025" s="121"/>
      <c r="V1025" s="121"/>
      <c r="W1025" s="121"/>
      <c r="X1025" s="121"/>
      <c r="Y1025" s="121"/>
      <c r="Z1025" s="121"/>
      <c r="AA1025" s="121"/>
      <c r="AB1025" s="121"/>
      <c r="AC1025" s="121"/>
      <c r="AD1025" s="121"/>
      <c r="AE1025" s="121"/>
      <c r="AF1025" s="121"/>
      <c r="AG1025" s="121"/>
      <c r="AH1025" s="121"/>
      <c r="AI1025" s="121"/>
      <c r="AJ1025" s="121"/>
      <c r="AK1025" s="121"/>
      <c r="AL1025" s="121"/>
      <c r="AM1025" s="121"/>
      <c r="AN1025" s="121"/>
      <c r="AO1025" s="118"/>
      <c r="AP1025" s="62"/>
      <c r="AQ1025" s="62"/>
      <c r="AR1025" s="62"/>
      <c r="AS1025" s="63"/>
      <c r="AT1025" s="135">
        <f t="shared" si="17"/>
        <v>0</v>
      </c>
      <c r="AU1025" s="248"/>
    </row>
    <row r="1026" spans="1:47" s="51" customFormat="1" ht="13.5" hidden="1" customHeight="1" x14ac:dyDescent="0.2">
      <c r="A1026" s="245"/>
      <c r="B1026" s="56" t="s">
        <v>336</v>
      </c>
      <c r="C1026" s="112" t="str">
        <f>CONCATENATE("10",Anexo_01!$P150)</f>
        <v>10</v>
      </c>
      <c r="D1026" s="121"/>
      <c r="E1026" s="121"/>
      <c r="F1026" s="121"/>
      <c r="G1026" s="121"/>
      <c r="H1026" s="121"/>
      <c r="I1026" s="121"/>
      <c r="J1026" s="121"/>
      <c r="K1026" s="121"/>
      <c r="L1026" s="121"/>
      <c r="M1026" s="121"/>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1"/>
      <c r="AL1026" s="121"/>
      <c r="AM1026" s="121"/>
      <c r="AN1026" s="121"/>
      <c r="AO1026" s="118"/>
      <c r="AP1026" s="62"/>
      <c r="AQ1026" s="62"/>
      <c r="AR1026" s="62"/>
      <c r="AS1026" s="63"/>
      <c r="AT1026" s="135">
        <f t="shared" si="17"/>
        <v>0</v>
      </c>
      <c r="AU1026" s="248"/>
    </row>
    <row r="1027" spans="1:47" s="51" customFormat="1" ht="13.5" hidden="1" customHeight="1" x14ac:dyDescent="0.2">
      <c r="A1027" s="245"/>
      <c r="B1027" s="56" t="s">
        <v>337</v>
      </c>
      <c r="C1027" s="113">
        <f>Anexo_01!$F150</f>
        <v>0</v>
      </c>
      <c r="D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c r="AA1027" s="121"/>
      <c r="AB1027" s="121"/>
      <c r="AC1027" s="121"/>
      <c r="AD1027" s="121"/>
      <c r="AE1027" s="121"/>
      <c r="AF1027" s="121"/>
      <c r="AG1027" s="121"/>
      <c r="AH1027" s="121"/>
      <c r="AI1027" s="121"/>
      <c r="AJ1027" s="121"/>
      <c r="AK1027" s="121"/>
      <c r="AL1027" s="121"/>
      <c r="AM1027" s="121"/>
      <c r="AN1027" s="121"/>
      <c r="AO1027" s="118"/>
      <c r="AP1027" s="62"/>
      <c r="AQ1027" s="62"/>
      <c r="AR1027" s="62"/>
      <c r="AS1027" s="63"/>
      <c r="AT1027" s="135">
        <f t="shared" si="17"/>
        <v>0</v>
      </c>
      <c r="AU1027" s="248"/>
    </row>
    <row r="1028" spans="1:47" s="51" customFormat="1" ht="13.5" hidden="1" customHeight="1" x14ac:dyDescent="0.2">
      <c r="A1028" s="245"/>
      <c r="B1028" s="56" t="s">
        <v>338</v>
      </c>
      <c r="C1028" s="112" t="str">
        <f>Anexo_01!$Q150</f>
        <v/>
      </c>
      <c r="D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c r="AA1028" s="121"/>
      <c r="AB1028" s="121"/>
      <c r="AC1028" s="121"/>
      <c r="AD1028" s="121"/>
      <c r="AE1028" s="121"/>
      <c r="AF1028" s="121"/>
      <c r="AG1028" s="121"/>
      <c r="AH1028" s="121"/>
      <c r="AI1028" s="121"/>
      <c r="AJ1028" s="121"/>
      <c r="AK1028" s="121"/>
      <c r="AL1028" s="121"/>
      <c r="AM1028" s="121"/>
      <c r="AN1028" s="121"/>
      <c r="AO1028" s="118"/>
      <c r="AP1028" s="62"/>
      <c r="AQ1028" s="62"/>
      <c r="AR1028" s="62"/>
      <c r="AS1028" s="63"/>
      <c r="AT1028" s="135">
        <f t="shared" si="17"/>
        <v>0</v>
      </c>
      <c r="AU1028" s="248"/>
    </row>
    <row r="1029" spans="1:47" s="51" customFormat="1" ht="13.5" hidden="1" customHeight="1" x14ac:dyDescent="0.2">
      <c r="A1029" s="245"/>
      <c r="B1029" s="56" t="s">
        <v>339</v>
      </c>
      <c r="C1029" s="169"/>
      <c r="D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c r="AA1029" s="121"/>
      <c r="AB1029" s="121"/>
      <c r="AC1029" s="121"/>
      <c r="AD1029" s="121"/>
      <c r="AE1029" s="121"/>
      <c r="AF1029" s="121"/>
      <c r="AG1029" s="121"/>
      <c r="AH1029" s="121"/>
      <c r="AI1029" s="121"/>
      <c r="AJ1029" s="121"/>
      <c r="AK1029" s="121"/>
      <c r="AL1029" s="121"/>
      <c r="AM1029" s="121"/>
      <c r="AN1029" s="121"/>
      <c r="AO1029" s="118"/>
      <c r="AP1029" s="62"/>
      <c r="AQ1029" s="62"/>
      <c r="AR1029" s="62"/>
      <c r="AS1029" s="63"/>
      <c r="AT1029" s="135">
        <f t="shared" si="17"/>
        <v>0</v>
      </c>
      <c r="AU1029" s="248"/>
    </row>
    <row r="1030" spans="1:47" s="51" customFormat="1" ht="13.5" hidden="1" customHeight="1" x14ac:dyDescent="0.2">
      <c r="A1030" s="245"/>
      <c r="B1030" s="56" t="s">
        <v>340</v>
      </c>
      <c r="C1030" s="257"/>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2"/>
      <c r="AL1030" s="122"/>
      <c r="AM1030" s="122"/>
      <c r="AN1030" s="122"/>
      <c r="AO1030" s="118"/>
      <c r="AP1030" s="62"/>
      <c r="AQ1030" s="62"/>
      <c r="AR1030" s="62"/>
      <c r="AS1030" s="63"/>
      <c r="AT1030" s="135">
        <f t="shared" si="17"/>
        <v>0</v>
      </c>
      <c r="AU1030" s="248"/>
    </row>
    <row r="1031" spans="1:47" ht="13.5" hidden="1" customHeight="1" x14ac:dyDescent="0.3">
      <c r="A1031" s="246"/>
      <c r="B1031" s="58" t="s">
        <v>344</v>
      </c>
      <c r="C1031" s="258"/>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2"/>
      <c r="AL1031" s="122"/>
      <c r="AM1031" s="122"/>
      <c r="AN1031" s="122"/>
      <c r="AO1031" s="120"/>
      <c r="AP1031" s="64"/>
      <c r="AQ1031" s="64"/>
      <c r="AR1031" s="64"/>
      <c r="AS1031" s="65"/>
      <c r="AT1031" s="135">
        <f t="shared" si="17"/>
        <v>0</v>
      </c>
      <c r="AU1031" s="249"/>
    </row>
    <row r="1032" spans="1:47" s="51" customFormat="1" ht="13.5" hidden="1" customHeight="1" x14ac:dyDescent="0.2">
      <c r="A1032" s="244">
        <v>123</v>
      </c>
      <c r="B1032" s="54" t="s">
        <v>334</v>
      </c>
      <c r="C1032" s="117">
        <f>Anexo_01!$I151</f>
        <v>0</v>
      </c>
      <c r="D1032" s="179"/>
      <c r="E1032" s="179"/>
      <c r="F1032" s="179"/>
      <c r="G1032" s="179"/>
      <c r="H1032" s="179"/>
      <c r="I1032" s="179"/>
      <c r="J1032" s="179"/>
      <c r="K1032" s="179"/>
      <c r="L1032" s="179"/>
      <c r="M1032" s="179"/>
      <c r="N1032" s="179"/>
      <c r="O1032" s="179"/>
      <c r="P1032" s="179"/>
      <c r="Q1032" s="179"/>
      <c r="R1032" s="179"/>
      <c r="S1032" s="179"/>
      <c r="T1032" s="179"/>
      <c r="U1032" s="179"/>
      <c r="V1032" s="179"/>
      <c r="W1032" s="179"/>
      <c r="X1032" s="179"/>
      <c r="Y1032" s="179"/>
      <c r="Z1032" s="179"/>
      <c r="AA1032" s="179"/>
      <c r="AB1032" s="179"/>
      <c r="AC1032" s="179"/>
      <c r="AD1032" s="179"/>
      <c r="AE1032" s="179"/>
      <c r="AF1032" s="179"/>
      <c r="AG1032" s="179"/>
      <c r="AH1032" s="179"/>
      <c r="AI1032" s="179"/>
      <c r="AJ1032" s="179"/>
      <c r="AK1032" s="179"/>
      <c r="AL1032" s="179"/>
      <c r="AM1032" s="179"/>
      <c r="AN1032" s="179"/>
      <c r="AO1032" s="119"/>
      <c r="AP1032" s="60"/>
      <c r="AQ1032" s="60"/>
      <c r="AR1032" s="60"/>
      <c r="AS1032" s="61"/>
      <c r="AT1032" s="135">
        <f t="shared" si="17"/>
        <v>0</v>
      </c>
      <c r="AU1032" s="247">
        <f>SUM(AT1032:AT1040)</f>
        <v>0</v>
      </c>
    </row>
    <row r="1033" spans="1:47" s="51" customFormat="1" ht="13.5" hidden="1" customHeight="1" x14ac:dyDescent="0.2">
      <c r="A1033" s="245"/>
      <c r="B1033" s="56" t="s">
        <v>335</v>
      </c>
      <c r="C1033" s="112" t="str">
        <f>Anexo_01!$D151</f>
        <v/>
      </c>
      <c r="D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c r="AA1033" s="121"/>
      <c r="AB1033" s="121"/>
      <c r="AC1033" s="121"/>
      <c r="AD1033" s="121"/>
      <c r="AE1033" s="121"/>
      <c r="AF1033" s="121"/>
      <c r="AG1033" s="121"/>
      <c r="AH1033" s="121"/>
      <c r="AI1033" s="121"/>
      <c r="AJ1033" s="121"/>
      <c r="AK1033" s="121"/>
      <c r="AL1033" s="121"/>
      <c r="AM1033" s="121"/>
      <c r="AN1033" s="121"/>
      <c r="AO1033" s="118"/>
      <c r="AP1033" s="62"/>
      <c r="AQ1033" s="62"/>
      <c r="AR1033" s="62"/>
      <c r="AS1033" s="63"/>
      <c r="AT1033" s="135">
        <f t="shared" si="17"/>
        <v>0</v>
      </c>
      <c r="AU1033" s="248"/>
    </row>
    <row r="1034" spans="1:47" s="51" customFormat="1" ht="13.5" hidden="1" customHeight="1" x14ac:dyDescent="0.2">
      <c r="A1034" s="245"/>
      <c r="B1034" s="56" t="s">
        <v>341</v>
      </c>
      <c r="C1034" s="112" t="str">
        <f>Anexo_01!$B151</f>
        <v/>
      </c>
      <c r="D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c r="AA1034" s="121"/>
      <c r="AB1034" s="121"/>
      <c r="AC1034" s="121"/>
      <c r="AD1034" s="121"/>
      <c r="AE1034" s="121"/>
      <c r="AF1034" s="121"/>
      <c r="AG1034" s="121"/>
      <c r="AH1034" s="121"/>
      <c r="AI1034" s="121"/>
      <c r="AJ1034" s="121"/>
      <c r="AK1034" s="121"/>
      <c r="AL1034" s="121"/>
      <c r="AM1034" s="121"/>
      <c r="AN1034" s="121"/>
      <c r="AO1034" s="118"/>
      <c r="AP1034" s="62"/>
      <c r="AQ1034" s="62"/>
      <c r="AR1034" s="62"/>
      <c r="AS1034" s="63"/>
      <c r="AT1034" s="135">
        <f t="shared" si="17"/>
        <v>0</v>
      </c>
      <c r="AU1034" s="248"/>
    </row>
    <row r="1035" spans="1:47" s="51" customFormat="1" ht="13.5" hidden="1" customHeight="1" x14ac:dyDescent="0.2">
      <c r="A1035" s="245"/>
      <c r="B1035" s="56" t="s">
        <v>336</v>
      </c>
      <c r="C1035" s="112" t="str">
        <f>CONCATENATE("10",Anexo_01!$P151)</f>
        <v>10</v>
      </c>
      <c r="D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1"/>
      <c r="AL1035" s="121"/>
      <c r="AM1035" s="121"/>
      <c r="AN1035" s="121"/>
      <c r="AO1035" s="118"/>
      <c r="AP1035" s="62"/>
      <c r="AQ1035" s="62"/>
      <c r="AR1035" s="62"/>
      <c r="AS1035" s="63"/>
      <c r="AT1035" s="135">
        <f t="shared" si="17"/>
        <v>0</v>
      </c>
      <c r="AU1035" s="248"/>
    </row>
    <row r="1036" spans="1:47" s="51" customFormat="1" ht="13.5" hidden="1" customHeight="1" x14ac:dyDescent="0.2">
      <c r="A1036" s="245"/>
      <c r="B1036" s="56" t="s">
        <v>337</v>
      </c>
      <c r="C1036" s="113">
        <f>Anexo_01!$F151</f>
        <v>0</v>
      </c>
      <c r="D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c r="AA1036" s="121"/>
      <c r="AB1036" s="121"/>
      <c r="AC1036" s="121"/>
      <c r="AD1036" s="121"/>
      <c r="AE1036" s="121"/>
      <c r="AF1036" s="121"/>
      <c r="AG1036" s="121"/>
      <c r="AH1036" s="121"/>
      <c r="AI1036" s="121"/>
      <c r="AJ1036" s="121"/>
      <c r="AK1036" s="121"/>
      <c r="AL1036" s="121"/>
      <c r="AM1036" s="121"/>
      <c r="AN1036" s="121"/>
      <c r="AO1036" s="118"/>
      <c r="AP1036" s="62"/>
      <c r="AQ1036" s="62"/>
      <c r="AR1036" s="62"/>
      <c r="AS1036" s="63"/>
      <c r="AT1036" s="135">
        <f t="shared" ref="AT1036:AT1099" si="18">SUM(D1036:AS1036)</f>
        <v>0</v>
      </c>
      <c r="AU1036" s="248"/>
    </row>
    <row r="1037" spans="1:47" s="51" customFormat="1" ht="13.5" hidden="1" customHeight="1" x14ac:dyDescent="0.2">
      <c r="A1037" s="245"/>
      <c r="B1037" s="56" t="s">
        <v>338</v>
      </c>
      <c r="C1037" s="112" t="str">
        <f>Anexo_01!$Q151</f>
        <v/>
      </c>
      <c r="D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c r="AA1037" s="121"/>
      <c r="AB1037" s="121"/>
      <c r="AC1037" s="121"/>
      <c r="AD1037" s="121"/>
      <c r="AE1037" s="121"/>
      <c r="AF1037" s="121"/>
      <c r="AG1037" s="121"/>
      <c r="AH1037" s="121"/>
      <c r="AI1037" s="121"/>
      <c r="AJ1037" s="121"/>
      <c r="AK1037" s="121"/>
      <c r="AL1037" s="121"/>
      <c r="AM1037" s="121"/>
      <c r="AN1037" s="121"/>
      <c r="AO1037" s="118"/>
      <c r="AP1037" s="62"/>
      <c r="AQ1037" s="62"/>
      <c r="AR1037" s="62"/>
      <c r="AS1037" s="63"/>
      <c r="AT1037" s="135">
        <f t="shared" si="18"/>
        <v>0</v>
      </c>
      <c r="AU1037" s="248"/>
    </row>
    <row r="1038" spans="1:47" s="51" customFormat="1" ht="13.5" hidden="1" customHeight="1" x14ac:dyDescent="0.2">
      <c r="A1038" s="245"/>
      <c r="B1038" s="56" t="s">
        <v>339</v>
      </c>
      <c r="C1038" s="169"/>
      <c r="D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1"/>
      <c r="AL1038" s="121"/>
      <c r="AM1038" s="121"/>
      <c r="AN1038" s="121"/>
      <c r="AO1038" s="118"/>
      <c r="AP1038" s="62"/>
      <c r="AQ1038" s="62"/>
      <c r="AR1038" s="62"/>
      <c r="AS1038" s="63"/>
      <c r="AT1038" s="135">
        <f t="shared" si="18"/>
        <v>0</v>
      </c>
      <c r="AU1038" s="248"/>
    </row>
    <row r="1039" spans="1:47" s="51" customFormat="1" ht="13.5" hidden="1" customHeight="1" x14ac:dyDescent="0.2">
      <c r="A1039" s="245"/>
      <c r="B1039" s="56" t="s">
        <v>340</v>
      </c>
      <c r="C1039" s="257"/>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2"/>
      <c r="AL1039" s="122"/>
      <c r="AM1039" s="122"/>
      <c r="AN1039" s="122"/>
      <c r="AO1039" s="118"/>
      <c r="AP1039" s="62"/>
      <c r="AQ1039" s="62"/>
      <c r="AR1039" s="62"/>
      <c r="AS1039" s="63"/>
      <c r="AT1039" s="135">
        <f t="shared" si="18"/>
        <v>0</v>
      </c>
      <c r="AU1039" s="248"/>
    </row>
    <row r="1040" spans="1:47" ht="13.5" hidden="1" customHeight="1" x14ac:dyDescent="0.3">
      <c r="A1040" s="246"/>
      <c r="B1040" s="58" t="s">
        <v>344</v>
      </c>
      <c r="C1040" s="258"/>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2"/>
      <c r="AL1040" s="122"/>
      <c r="AM1040" s="122"/>
      <c r="AN1040" s="122"/>
      <c r="AO1040" s="120"/>
      <c r="AP1040" s="64"/>
      <c r="AQ1040" s="64"/>
      <c r="AR1040" s="64"/>
      <c r="AS1040" s="65"/>
      <c r="AT1040" s="135">
        <f t="shared" si="18"/>
        <v>0</v>
      </c>
      <c r="AU1040" s="249"/>
    </row>
    <row r="1041" spans="1:47" s="51" customFormat="1" ht="13.5" hidden="1" customHeight="1" x14ac:dyDescent="0.2">
      <c r="A1041" s="244">
        <v>124</v>
      </c>
      <c r="B1041" s="54" t="s">
        <v>334</v>
      </c>
      <c r="C1041" s="117">
        <f>Anexo_01!$I152</f>
        <v>0</v>
      </c>
      <c r="D1041" s="179"/>
      <c r="E1041" s="179"/>
      <c r="F1041" s="179"/>
      <c r="G1041" s="179"/>
      <c r="H1041" s="179"/>
      <c r="I1041" s="179"/>
      <c r="J1041" s="179"/>
      <c r="K1041" s="179"/>
      <c r="L1041" s="179"/>
      <c r="M1041" s="179"/>
      <c r="N1041" s="179"/>
      <c r="O1041" s="179"/>
      <c r="P1041" s="179"/>
      <c r="Q1041" s="179"/>
      <c r="R1041" s="179"/>
      <c r="S1041" s="179"/>
      <c r="T1041" s="179"/>
      <c r="U1041" s="179"/>
      <c r="V1041" s="179"/>
      <c r="W1041" s="179"/>
      <c r="X1041" s="179"/>
      <c r="Y1041" s="179"/>
      <c r="Z1041" s="179"/>
      <c r="AA1041" s="179"/>
      <c r="AB1041" s="179"/>
      <c r="AC1041" s="179"/>
      <c r="AD1041" s="179"/>
      <c r="AE1041" s="179"/>
      <c r="AF1041" s="179"/>
      <c r="AG1041" s="179"/>
      <c r="AH1041" s="179"/>
      <c r="AI1041" s="179"/>
      <c r="AJ1041" s="179"/>
      <c r="AK1041" s="179"/>
      <c r="AL1041" s="179"/>
      <c r="AM1041" s="179"/>
      <c r="AN1041" s="179"/>
      <c r="AO1041" s="119"/>
      <c r="AP1041" s="60"/>
      <c r="AQ1041" s="60"/>
      <c r="AR1041" s="60"/>
      <c r="AS1041" s="61"/>
      <c r="AT1041" s="135">
        <f t="shared" si="18"/>
        <v>0</v>
      </c>
      <c r="AU1041" s="247">
        <f>SUM(AT1041:AT1049)</f>
        <v>0</v>
      </c>
    </row>
    <row r="1042" spans="1:47" s="51" customFormat="1" ht="13.5" hidden="1" customHeight="1" x14ac:dyDescent="0.2">
      <c r="A1042" s="245"/>
      <c r="B1042" s="56" t="s">
        <v>335</v>
      </c>
      <c r="C1042" s="112" t="str">
        <f>Anexo_01!$D152</f>
        <v/>
      </c>
      <c r="D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c r="AA1042" s="121"/>
      <c r="AB1042" s="121"/>
      <c r="AC1042" s="121"/>
      <c r="AD1042" s="121"/>
      <c r="AE1042" s="121"/>
      <c r="AF1042" s="121"/>
      <c r="AG1042" s="121"/>
      <c r="AH1042" s="121"/>
      <c r="AI1042" s="121"/>
      <c r="AJ1042" s="121"/>
      <c r="AK1042" s="121"/>
      <c r="AL1042" s="121"/>
      <c r="AM1042" s="121"/>
      <c r="AN1042" s="121"/>
      <c r="AO1042" s="118"/>
      <c r="AP1042" s="62"/>
      <c r="AQ1042" s="62"/>
      <c r="AR1042" s="62"/>
      <c r="AS1042" s="63"/>
      <c r="AT1042" s="135">
        <f t="shared" si="18"/>
        <v>0</v>
      </c>
      <c r="AU1042" s="248"/>
    </row>
    <row r="1043" spans="1:47" s="51" customFormat="1" ht="13.5" hidden="1" customHeight="1" x14ac:dyDescent="0.2">
      <c r="A1043" s="245"/>
      <c r="B1043" s="56" t="s">
        <v>341</v>
      </c>
      <c r="C1043" s="112" t="str">
        <f>Anexo_01!$B152</f>
        <v/>
      </c>
      <c r="D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c r="AA1043" s="121"/>
      <c r="AB1043" s="121"/>
      <c r="AC1043" s="121"/>
      <c r="AD1043" s="121"/>
      <c r="AE1043" s="121"/>
      <c r="AF1043" s="121"/>
      <c r="AG1043" s="121"/>
      <c r="AH1043" s="121"/>
      <c r="AI1043" s="121"/>
      <c r="AJ1043" s="121"/>
      <c r="AK1043" s="121"/>
      <c r="AL1043" s="121"/>
      <c r="AM1043" s="121"/>
      <c r="AN1043" s="121"/>
      <c r="AO1043" s="118"/>
      <c r="AP1043" s="62"/>
      <c r="AQ1043" s="62"/>
      <c r="AR1043" s="62"/>
      <c r="AS1043" s="63"/>
      <c r="AT1043" s="135">
        <f t="shared" si="18"/>
        <v>0</v>
      </c>
      <c r="AU1043" s="248"/>
    </row>
    <row r="1044" spans="1:47" s="51" customFormat="1" ht="13.5" hidden="1" customHeight="1" x14ac:dyDescent="0.2">
      <c r="A1044" s="245"/>
      <c r="B1044" s="56" t="s">
        <v>336</v>
      </c>
      <c r="C1044" s="112" t="str">
        <f>CONCATENATE("10",Anexo_01!$P152)</f>
        <v>10</v>
      </c>
      <c r="D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c r="AA1044" s="121"/>
      <c r="AB1044" s="121"/>
      <c r="AC1044" s="121"/>
      <c r="AD1044" s="121"/>
      <c r="AE1044" s="121"/>
      <c r="AF1044" s="121"/>
      <c r="AG1044" s="121"/>
      <c r="AH1044" s="121"/>
      <c r="AI1044" s="121"/>
      <c r="AJ1044" s="121"/>
      <c r="AK1044" s="121"/>
      <c r="AL1044" s="121"/>
      <c r="AM1044" s="121"/>
      <c r="AN1044" s="121"/>
      <c r="AO1044" s="118"/>
      <c r="AP1044" s="62"/>
      <c r="AQ1044" s="62"/>
      <c r="AR1044" s="62"/>
      <c r="AS1044" s="63"/>
      <c r="AT1044" s="135">
        <f t="shared" si="18"/>
        <v>0</v>
      </c>
      <c r="AU1044" s="248"/>
    </row>
    <row r="1045" spans="1:47" s="51" customFormat="1" ht="13.5" hidden="1" customHeight="1" x14ac:dyDescent="0.2">
      <c r="A1045" s="245"/>
      <c r="B1045" s="56" t="s">
        <v>337</v>
      </c>
      <c r="C1045" s="113">
        <f>Anexo_01!$F152</f>
        <v>0</v>
      </c>
      <c r="D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c r="AA1045" s="121"/>
      <c r="AB1045" s="121"/>
      <c r="AC1045" s="121"/>
      <c r="AD1045" s="121"/>
      <c r="AE1045" s="121"/>
      <c r="AF1045" s="121"/>
      <c r="AG1045" s="121"/>
      <c r="AH1045" s="121"/>
      <c r="AI1045" s="121"/>
      <c r="AJ1045" s="121"/>
      <c r="AK1045" s="121"/>
      <c r="AL1045" s="121"/>
      <c r="AM1045" s="121"/>
      <c r="AN1045" s="121"/>
      <c r="AO1045" s="118"/>
      <c r="AP1045" s="62"/>
      <c r="AQ1045" s="62"/>
      <c r="AR1045" s="62"/>
      <c r="AS1045" s="63"/>
      <c r="AT1045" s="135">
        <f t="shared" si="18"/>
        <v>0</v>
      </c>
      <c r="AU1045" s="248"/>
    </row>
    <row r="1046" spans="1:47" s="51" customFormat="1" ht="13.5" hidden="1" customHeight="1" x14ac:dyDescent="0.2">
      <c r="A1046" s="245"/>
      <c r="B1046" s="56" t="s">
        <v>338</v>
      </c>
      <c r="C1046" s="112" t="str">
        <f>Anexo_01!$Q152</f>
        <v/>
      </c>
      <c r="D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c r="AA1046" s="121"/>
      <c r="AB1046" s="121"/>
      <c r="AC1046" s="121"/>
      <c r="AD1046" s="121"/>
      <c r="AE1046" s="121"/>
      <c r="AF1046" s="121"/>
      <c r="AG1046" s="121"/>
      <c r="AH1046" s="121"/>
      <c r="AI1046" s="121"/>
      <c r="AJ1046" s="121"/>
      <c r="AK1046" s="121"/>
      <c r="AL1046" s="121"/>
      <c r="AM1046" s="121"/>
      <c r="AN1046" s="121"/>
      <c r="AO1046" s="118"/>
      <c r="AP1046" s="62"/>
      <c r="AQ1046" s="62"/>
      <c r="AR1046" s="62"/>
      <c r="AS1046" s="63"/>
      <c r="AT1046" s="135">
        <f t="shared" si="18"/>
        <v>0</v>
      </c>
      <c r="AU1046" s="248"/>
    </row>
    <row r="1047" spans="1:47" s="51" customFormat="1" ht="13.5" hidden="1" customHeight="1" x14ac:dyDescent="0.2">
      <c r="A1047" s="245"/>
      <c r="B1047" s="56" t="s">
        <v>339</v>
      </c>
      <c r="C1047" s="169"/>
      <c r="D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c r="AA1047" s="121"/>
      <c r="AB1047" s="121"/>
      <c r="AC1047" s="121"/>
      <c r="AD1047" s="121"/>
      <c r="AE1047" s="121"/>
      <c r="AF1047" s="121"/>
      <c r="AG1047" s="121"/>
      <c r="AH1047" s="121"/>
      <c r="AI1047" s="121"/>
      <c r="AJ1047" s="121"/>
      <c r="AK1047" s="121"/>
      <c r="AL1047" s="121"/>
      <c r="AM1047" s="121"/>
      <c r="AN1047" s="121"/>
      <c r="AO1047" s="118"/>
      <c r="AP1047" s="62"/>
      <c r="AQ1047" s="62"/>
      <c r="AR1047" s="62"/>
      <c r="AS1047" s="63"/>
      <c r="AT1047" s="135">
        <f t="shared" si="18"/>
        <v>0</v>
      </c>
      <c r="AU1047" s="248"/>
    </row>
    <row r="1048" spans="1:47" s="51" customFormat="1" ht="13.5" hidden="1" customHeight="1" x14ac:dyDescent="0.2">
      <c r="A1048" s="245"/>
      <c r="B1048" s="56" t="s">
        <v>340</v>
      </c>
      <c r="C1048" s="257"/>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2"/>
      <c r="AL1048" s="122"/>
      <c r="AM1048" s="122"/>
      <c r="AN1048" s="122"/>
      <c r="AO1048" s="118"/>
      <c r="AP1048" s="62"/>
      <c r="AQ1048" s="62"/>
      <c r="AR1048" s="62"/>
      <c r="AS1048" s="63"/>
      <c r="AT1048" s="135">
        <f t="shared" si="18"/>
        <v>0</v>
      </c>
      <c r="AU1048" s="248"/>
    </row>
    <row r="1049" spans="1:47" ht="13.5" hidden="1" customHeight="1" x14ac:dyDescent="0.3">
      <c r="A1049" s="246"/>
      <c r="B1049" s="58" t="s">
        <v>344</v>
      </c>
      <c r="C1049" s="258"/>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2"/>
      <c r="AL1049" s="122"/>
      <c r="AM1049" s="122"/>
      <c r="AN1049" s="122"/>
      <c r="AO1049" s="120"/>
      <c r="AP1049" s="64"/>
      <c r="AQ1049" s="64"/>
      <c r="AR1049" s="64"/>
      <c r="AS1049" s="65"/>
      <c r="AT1049" s="135">
        <f t="shared" si="18"/>
        <v>0</v>
      </c>
      <c r="AU1049" s="249"/>
    </row>
    <row r="1050" spans="1:47" s="51" customFormat="1" ht="13.5" hidden="1" customHeight="1" x14ac:dyDescent="0.2">
      <c r="A1050" s="244">
        <v>125</v>
      </c>
      <c r="B1050" s="54" t="s">
        <v>334</v>
      </c>
      <c r="C1050" s="117">
        <f>Anexo_01!$I153</f>
        <v>0</v>
      </c>
      <c r="D1050" s="179"/>
      <c r="E1050" s="179"/>
      <c r="F1050" s="179"/>
      <c r="G1050" s="179"/>
      <c r="H1050" s="179"/>
      <c r="I1050" s="179"/>
      <c r="J1050" s="179"/>
      <c r="K1050" s="179"/>
      <c r="L1050" s="179"/>
      <c r="M1050" s="179"/>
      <c r="N1050" s="179"/>
      <c r="O1050" s="179"/>
      <c r="P1050" s="179"/>
      <c r="Q1050" s="179"/>
      <c r="R1050" s="179"/>
      <c r="S1050" s="179"/>
      <c r="T1050" s="179"/>
      <c r="U1050" s="179"/>
      <c r="V1050" s="179"/>
      <c r="W1050" s="179"/>
      <c r="X1050" s="179"/>
      <c r="Y1050" s="179"/>
      <c r="Z1050" s="179"/>
      <c r="AA1050" s="179"/>
      <c r="AB1050" s="179"/>
      <c r="AC1050" s="179"/>
      <c r="AD1050" s="179"/>
      <c r="AE1050" s="179"/>
      <c r="AF1050" s="179"/>
      <c r="AG1050" s="179"/>
      <c r="AH1050" s="179"/>
      <c r="AI1050" s="179"/>
      <c r="AJ1050" s="179"/>
      <c r="AK1050" s="179"/>
      <c r="AL1050" s="179"/>
      <c r="AM1050" s="179"/>
      <c r="AN1050" s="179"/>
      <c r="AO1050" s="119"/>
      <c r="AP1050" s="60"/>
      <c r="AQ1050" s="60"/>
      <c r="AR1050" s="60"/>
      <c r="AS1050" s="61"/>
      <c r="AT1050" s="135">
        <f t="shared" si="18"/>
        <v>0</v>
      </c>
      <c r="AU1050" s="247">
        <f>SUM(AT1050:AT1058)</f>
        <v>0</v>
      </c>
    </row>
    <row r="1051" spans="1:47" s="51" customFormat="1" ht="13.5" hidden="1" customHeight="1" x14ac:dyDescent="0.2">
      <c r="A1051" s="245"/>
      <c r="B1051" s="56" t="s">
        <v>335</v>
      </c>
      <c r="C1051" s="112" t="str">
        <f>Anexo_01!$D153</f>
        <v/>
      </c>
      <c r="D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c r="AA1051" s="121"/>
      <c r="AB1051" s="121"/>
      <c r="AC1051" s="121"/>
      <c r="AD1051" s="121"/>
      <c r="AE1051" s="121"/>
      <c r="AF1051" s="121"/>
      <c r="AG1051" s="121"/>
      <c r="AH1051" s="121"/>
      <c r="AI1051" s="121"/>
      <c r="AJ1051" s="121"/>
      <c r="AK1051" s="121"/>
      <c r="AL1051" s="121"/>
      <c r="AM1051" s="121"/>
      <c r="AN1051" s="121"/>
      <c r="AO1051" s="118"/>
      <c r="AP1051" s="62"/>
      <c r="AQ1051" s="62"/>
      <c r="AR1051" s="62"/>
      <c r="AS1051" s="63"/>
      <c r="AT1051" s="135">
        <f t="shared" si="18"/>
        <v>0</v>
      </c>
      <c r="AU1051" s="248"/>
    </row>
    <row r="1052" spans="1:47" s="51" customFormat="1" ht="13.5" hidden="1" customHeight="1" x14ac:dyDescent="0.2">
      <c r="A1052" s="245"/>
      <c r="B1052" s="56" t="s">
        <v>341</v>
      </c>
      <c r="C1052" s="112" t="str">
        <f>Anexo_01!$B153</f>
        <v/>
      </c>
      <c r="D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c r="AA1052" s="121"/>
      <c r="AB1052" s="121"/>
      <c r="AC1052" s="121"/>
      <c r="AD1052" s="121"/>
      <c r="AE1052" s="121"/>
      <c r="AF1052" s="121"/>
      <c r="AG1052" s="121"/>
      <c r="AH1052" s="121"/>
      <c r="AI1052" s="121"/>
      <c r="AJ1052" s="121"/>
      <c r="AK1052" s="121"/>
      <c r="AL1052" s="121"/>
      <c r="AM1052" s="121"/>
      <c r="AN1052" s="121"/>
      <c r="AO1052" s="118"/>
      <c r="AP1052" s="62"/>
      <c r="AQ1052" s="62"/>
      <c r="AR1052" s="62"/>
      <c r="AS1052" s="63"/>
      <c r="AT1052" s="135">
        <f t="shared" si="18"/>
        <v>0</v>
      </c>
      <c r="AU1052" s="248"/>
    </row>
    <row r="1053" spans="1:47" s="51" customFormat="1" ht="13.5" hidden="1" customHeight="1" x14ac:dyDescent="0.2">
      <c r="A1053" s="245"/>
      <c r="B1053" s="56" t="s">
        <v>336</v>
      </c>
      <c r="C1053" s="112" t="str">
        <f>CONCATENATE("10",Anexo_01!$P153)</f>
        <v>10</v>
      </c>
      <c r="D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c r="AA1053" s="121"/>
      <c r="AB1053" s="121"/>
      <c r="AC1053" s="121"/>
      <c r="AD1053" s="121"/>
      <c r="AE1053" s="121"/>
      <c r="AF1053" s="121"/>
      <c r="AG1053" s="121"/>
      <c r="AH1053" s="121"/>
      <c r="AI1053" s="121"/>
      <c r="AJ1053" s="121"/>
      <c r="AK1053" s="121"/>
      <c r="AL1053" s="121"/>
      <c r="AM1053" s="121"/>
      <c r="AN1053" s="121"/>
      <c r="AO1053" s="118"/>
      <c r="AP1053" s="62"/>
      <c r="AQ1053" s="62"/>
      <c r="AR1053" s="62"/>
      <c r="AS1053" s="63"/>
      <c r="AT1053" s="135">
        <f t="shared" si="18"/>
        <v>0</v>
      </c>
      <c r="AU1053" s="248"/>
    </row>
    <row r="1054" spans="1:47" s="51" customFormat="1" ht="13.5" hidden="1" customHeight="1" x14ac:dyDescent="0.2">
      <c r="A1054" s="245"/>
      <c r="B1054" s="56" t="s">
        <v>337</v>
      </c>
      <c r="C1054" s="113">
        <f>Anexo_01!$F153</f>
        <v>0</v>
      </c>
      <c r="D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1"/>
      <c r="AL1054" s="121"/>
      <c r="AM1054" s="121"/>
      <c r="AN1054" s="121"/>
      <c r="AO1054" s="118"/>
      <c r="AP1054" s="62"/>
      <c r="AQ1054" s="62"/>
      <c r="AR1054" s="62"/>
      <c r="AS1054" s="63"/>
      <c r="AT1054" s="135">
        <f t="shared" si="18"/>
        <v>0</v>
      </c>
      <c r="AU1054" s="248"/>
    </row>
    <row r="1055" spans="1:47" s="51" customFormat="1" ht="13.5" hidden="1" customHeight="1" x14ac:dyDescent="0.2">
      <c r="A1055" s="245"/>
      <c r="B1055" s="56" t="s">
        <v>338</v>
      </c>
      <c r="C1055" s="112" t="str">
        <f>Anexo_01!$Q153</f>
        <v/>
      </c>
      <c r="D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c r="AA1055" s="121"/>
      <c r="AB1055" s="121"/>
      <c r="AC1055" s="121"/>
      <c r="AD1055" s="121"/>
      <c r="AE1055" s="121"/>
      <c r="AF1055" s="121"/>
      <c r="AG1055" s="121"/>
      <c r="AH1055" s="121"/>
      <c r="AI1055" s="121"/>
      <c r="AJ1055" s="121"/>
      <c r="AK1055" s="121"/>
      <c r="AL1055" s="121"/>
      <c r="AM1055" s="121"/>
      <c r="AN1055" s="121"/>
      <c r="AO1055" s="118"/>
      <c r="AP1055" s="62"/>
      <c r="AQ1055" s="62"/>
      <c r="AR1055" s="62"/>
      <c r="AS1055" s="63"/>
      <c r="AT1055" s="135">
        <f t="shared" si="18"/>
        <v>0</v>
      </c>
      <c r="AU1055" s="248"/>
    </row>
    <row r="1056" spans="1:47" s="51" customFormat="1" ht="13.5" hidden="1" customHeight="1" x14ac:dyDescent="0.2">
      <c r="A1056" s="245"/>
      <c r="B1056" s="56" t="s">
        <v>339</v>
      </c>
      <c r="C1056" s="169"/>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21"/>
      <c r="AF1056" s="121"/>
      <c r="AG1056" s="121"/>
      <c r="AH1056" s="121"/>
      <c r="AI1056" s="121"/>
      <c r="AJ1056" s="121"/>
      <c r="AK1056" s="121"/>
      <c r="AL1056" s="121"/>
      <c r="AM1056" s="121"/>
      <c r="AN1056" s="121"/>
      <c r="AO1056" s="118"/>
      <c r="AP1056" s="62"/>
      <c r="AQ1056" s="62"/>
      <c r="AR1056" s="62"/>
      <c r="AS1056" s="63"/>
      <c r="AT1056" s="135">
        <f t="shared" si="18"/>
        <v>0</v>
      </c>
      <c r="AU1056" s="248"/>
    </row>
    <row r="1057" spans="1:47" s="51" customFormat="1" ht="13.5" hidden="1" customHeight="1" x14ac:dyDescent="0.2">
      <c r="A1057" s="245"/>
      <c r="B1057" s="56" t="s">
        <v>340</v>
      </c>
      <c r="C1057" s="257"/>
      <c r="D1057" s="122"/>
      <c r="E1057" s="122"/>
      <c r="F1057" s="122"/>
      <c r="G1057" s="122"/>
      <c r="H1057" s="122"/>
      <c r="I1057" s="122"/>
      <c r="J1057" s="122"/>
      <c r="K1057" s="122"/>
      <c r="L1057" s="122"/>
      <c r="M1057" s="122"/>
      <c r="N1057" s="122"/>
      <c r="O1057" s="122"/>
      <c r="P1057" s="122"/>
      <c r="Q1057" s="122"/>
      <c r="R1057" s="122"/>
      <c r="S1057" s="122"/>
      <c r="T1057" s="122"/>
      <c r="U1057" s="122"/>
      <c r="V1057" s="122"/>
      <c r="W1057" s="122"/>
      <c r="X1057" s="122"/>
      <c r="Y1057" s="122"/>
      <c r="Z1057" s="122"/>
      <c r="AA1057" s="122"/>
      <c r="AB1057" s="122"/>
      <c r="AC1057" s="122"/>
      <c r="AD1057" s="122"/>
      <c r="AE1057" s="122"/>
      <c r="AF1057" s="122"/>
      <c r="AG1057" s="122"/>
      <c r="AH1057" s="122"/>
      <c r="AI1057" s="122"/>
      <c r="AJ1057" s="122"/>
      <c r="AK1057" s="122"/>
      <c r="AL1057" s="122"/>
      <c r="AM1057" s="122"/>
      <c r="AN1057" s="122"/>
      <c r="AO1057" s="118"/>
      <c r="AP1057" s="62"/>
      <c r="AQ1057" s="62"/>
      <c r="AR1057" s="62"/>
      <c r="AS1057" s="63"/>
      <c r="AT1057" s="135">
        <f t="shared" si="18"/>
        <v>0</v>
      </c>
      <c r="AU1057" s="248"/>
    </row>
    <row r="1058" spans="1:47" ht="13.5" hidden="1" customHeight="1" x14ac:dyDescent="0.3">
      <c r="A1058" s="246"/>
      <c r="B1058" s="58" t="s">
        <v>344</v>
      </c>
      <c r="C1058" s="258"/>
      <c r="D1058" s="122"/>
      <c r="E1058" s="122"/>
      <c r="F1058" s="122"/>
      <c r="G1058" s="122"/>
      <c r="H1058" s="122"/>
      <c r="I1058" s="122"/>
      <c r="J1058" s="122"/>
      <c r="K1058" s="122"/>
      <c r="L1058" s="122"/>
      <c r="M1058" s="122"/>
      <c r="N1058" s="122"/>
      <c r="O1058" s="122"/>
      <c r="P1058" s="122"/>
      <c r="Q1058" s="122"/>
      <c r="R1058" s="122"/>
      <c r="S1058" s="122"/>
      <c r="T1058" s="122"/>
      <c r="U1058" s="122"/>
      <c r="V1058" s="122"/>
      <c r="W1058" s="122"/>
      <c r="X1058" s="122"/>
      <c r="Y1058" s="122"/>
      <c r="Z1058" s="122"/>
      <c r="AA1058" s="122"/>
      <c r="AB1058" s="122"/>
      <c r="AC1058" s="122"/>
      <c r="AD1058" s="122"/>
      <c r="AE1058" s="122"/>
      <c r="AF1058" s="122"/>
      <c r="AG1058" s="122"/>
      <c r="AH1058" s="122"/>
      <c r="AI1058" s="122"/>
      <c r="AJ1058" s="122"/>
      <c r="AK1058" s="122"/>
      <c r="AL1058" s="122"/>
      <c r="AM1058" s="122"/>
      <c r="AN1058" s="122"/>
      <c r="AO1058" s="120"/>
      <c r="AP1058" s="64"/>
      <c r="AQ1058" s="64"/>
      <c r="AR1058" s="64"/>
      <c r="AS1058" s="65"/>
      <c r="AT1058" s="135">
        <f t="shared" si="18"/>
        <v>0</v>
      </c>
      <c r="AU1058" s="249"/>
    </row>
    <row r="1059" spans="1:47" s="51" customFormat="1" ht="13.5" hidden="1" customHeight="1" x14ac:dyDescent="0.2">
      <c r="A1059" s="244">
        <v>126</v>
      </c>
      <c r="B1059" s="54" t="s">
        <v>334</v>
      </c>
      <c r="C1059" s="117">
        <f>Anexo_01!$I154</f>
        <v>0</v>
      </c>
      <c r="D1059" s="179"/>
      <c r="E1059" s="179"/>
      <c r="F1059" s="179"/>
      <c r="G1059" s="179"/>
      <c r="H1059" s="179"/>
      <c r="I1059" s="179"/>
      <c r="J1059" s="179"/>
      <c r="K1059" s="179"/>
      <c r="L1059" s="179"/>
      <c r="M1059" s="179"/>
      <c r="N1059" s="179"/>
      <c r="O1059" s="179"/>
      <c r="P1059" s="179"/>
      <c r="Q1059" s="179"/>
      <c r="R1059" s="179"/>
      <c r="S1059" s="179"/>
      <c r="T1059" s="179"/>
      <c r="U1059" s="179"/>
      <c r="V1059" s="179"/>
      <c r="W1059" s="179"/>
      <c r="X1059" s="179"/>
      <c r="Y1059" s="179"/>
      <c r="Z1059" s="179"/>
      <c r="AA1059" s="179"/>
      <c r="AB1059" s="179"/>
      <c r="AC1059" s="179"/>
      <c r="AD1059" s="179"/>
      <c r="AE1059" s="179"/>
      <c r="AF1059" s="179"/>
      <c r="AG1059" s="179"/>
      <c r="AH1059" s="179"/>
      <c r="AI1059" s="179"/>
      <c r="AJ1059" s="179"/>
      <c r="AK1059" s="179"/>
      <c r="AL1059" s="179"/>
      <c r="AM1059" s="179"/>
      <c r="AN1059" s="179"/>
      <c r="AO1059" s="119"/>
      <c r="AP1059" s="60"/>
      <c r="AQ1059" s="60"/>
      <c r="AR1059" s="60"/>
      <c r="AS1059" s="61"/>
      <c r="AT1059" s="135">
        <f t="shared" si="18"/>
        <v>0</v>
      </c>
      <c r="AU1059" s="247">
        <f>SUM(AT1059:AT1067)</f>
        <v>0</v>
      </c>
    </row>
    <row r="1060" spans="1:47" s="51" customFormat="1" ht="13.5" hidden="1" customHeight="1" x14ac:dyDescent="0.2">
      <c r="A1060" s="245"/>
      <c r="B1060" s="56" t="s">
        <v>335</v>
      </c>
      <c r="C1060" s="112" t="str">
        <f>Anexo_01!$D154</f>
        <v/>
      </c>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21"/>
      <c r="AF1060" s="121"/>
      <c r="AG1060" s="121"/>
      <c r="AH1060" s="121"/>
      <c r="AI1060" s="121"/>
      <c r="AJ1060" s="121"/>
      <c r="AK1060" s="121"/>
      <c r="AL1060" s="121"/>
      <c r="AM1060" s="121"/>
      <c r="AN1060" s="121"/>
      <c r="AO1060" s="118"/>
      <c r="AP1060" s="62"/>
      <c r="AQ1060" s="62"/>
      <c r="AR1060" s="62"/>
      <c r="AS1060" s="63"/>
      <c r="AT1060" s="135">
        <f t="shared" si="18"/>
        <v>0</v>
      </c>
      <c r="AU1060" s="248"/>
    </row>
    <row r="1061" spans="1:47" s="51" customFormat="1" ht="13.5" hidden="1" customHeight="1" x14ac:dyDescent="0.2">
      <c r="A1061" s="245"/>
      <c r="B1061" s="56" t="s">
        <v>341</v>
      </c>
      <c r="C1061" s="112" t="str">
        <f>Anexo_01!$B154</f>
        <v/>
      </c>
      <c r="D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c r="AA1061" s="121"/>
      <c r="AB1061" s="121"/>
      <c r="AC1061" s="121"/>
      <c r="AD1061" s="121"/>
      <c r="AE1061" s="121"/>
      <c r="AF1061" s="121"/>
      <c r="AG1061" s="121"/>
      <c r="AH1061" s="121"/>
      <c r="AI1061" s="121"/>
      <c r="AJ1061" s="121"/>
      <c r="AK1061" s="121"/>
      <c r="AL1061" s="121"/>
      <c r="AM1061" s="121"/>
      <c r="AN1061" s="121"/>
      <c r="AO1061" s="118"/>
      <c r="AP1061" s="62"/>
      <c r="AQ1061" s="62"/>
      <c r="AR1061" s="62"/>
      <c r="AS1061" s="63"/>
      <c r="AT1061" s="135">
        <f t="shared" si="18"/>
        <v>0</v>
      </c>
      <c r="AU1061" s="248"/>
    </row>
    <row r="1062" spans="1:47" s="51" customFormat="1" ht="13.5" hidden="1" customHeight="1" x14ac:dyDescent="0.2">
      <c r="A1062" s="245"/>
      <c r="B1062" s="56" t="s">
        <v>336</v>
      </c>
      <c r="C1062" s="112" t="str">
        <f>CONCATENATE("10",Anexo_01!$P154)</f>
        <v>10</v>
      </c>
      <c r="D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c r="AA1062" s="121"/>
      <c r="AB1062" s="121"/>
      <c r="AC1062" s="121"/>
      <c r="AD1062" s="121"/>
      <c r="AE1062" s="121"/>
      <c r="AF1062" s="121"/>
      <c r="AG1062" s="121"/>
      <c r="AH1062" s="121"/>
      <c r="AI1062" s="121"/>
      <c r="AJ1062" s="121"/>
      <c r="AK1062" s="121"/>
      <c r="AL1062" s="121"/>
      <c r="AM1062" s="121"/>
      <c r="AN1062" s="121"/>
      <c r="AO1062" s="118"/>
      <c r="AP1062" s="62"/>
      <c r="AQ1062" s="62"/>
      <c r="AR1062" s="62"/>
      <c r="AS1062" s="63"/>
      <c r="AT1062" s="135">
        <f t="shared" si="18"/>
        <v>0</v>
      </c>
      <c r="AU1062" s="248"/>
    </row>
    <row r="1063" spans="1:47" s="51" customFormat="1" ht="13.5" hidden="1" customHeight="1" x14ac:dyDescent="0.2">
      <c r="A1063" s="245"/>
      <c r="B1063" s="56" t="s">
        <v>337</v>
      </c>
      <c r="C1063" s="113">
        <f>Anexo_01!$F154</f>
        <v>0</v>
      </c>
      <c r="D1063" s="121"/>
      <c r="E1063" s="121"/>
      <c r="F1063" s="121"/>
      <c r="G1063" s="121"/>
      <c r="H1063" s="121"/>
      <c r="I1063" s="121"/>
      <c r="J1063" s="121"/>
      <c r="K1063" s="121"/>
      <c r="L1063" s="121"/>
      <c r="M1063" s="121"/>
      <c r="N1063" s="121"/>
      <c r="O1063" s="121"/>
      <c r="P1063" s="121"/>
      <c r="Q1063" s="121"/>
      <c r="R1063" s="121"/>
      <c r="S1063" s="121"/>
      <c r="T1063" s="121"/>
      <c r="U1063" s="121"/>
      <c r="V1063" s="121"/>
      <c r="W1063" s="121"/>
      <c r="X1063" s="121"/>
      <c r="Y1063" s="121"/>
      <c r="Z1063" s="121"/>
      <c r="AA1063" s="121"/>
      <c r="AB1063" s="121"/>
      <c r="AC1063" s="121"/>
      <c r="AD1063" s="121"/>
      <c r="AE1063" s="121"/>
      <c r="AF1063" s="121"/>
      <c r="AG1063" s="121"/>
      <c r="AH1063" s="121"/>
      <c r="AI1063" s="121"/>
      <c r="AJ1063" s="121"/>
      <c r="AK1063" s="121"/>
      <c r="AL1063" s="121"/>
      <c r="AM1063" s="121"/>
      <c r="AN1063" s="121"/>
      <c r="AO1063" s="118"/>
      <c r="AP1063" s="62"/>
      <c r="AQ1063" s="62"/>
      <c r="AR1063" s="62"/>
      <c r="AS1063" s="63"/>
      <c r="AT1063" s="135">
        <f t="shared" si="18"/>
        <v>0</v>
      </c>
      <c r="AU1063" s="248"/>
    </row>
    <row r="1064" spans="1:47" s="51" customFormat="1" ht="13.5" hidden="1" customHeight="1" x14ac:dyDescent="0.2">
      <c r="A1064" s="245"/>
      <c r="B1064" s="56" t="s">
        <v>338</v>
      </c>
      <c r="C1064" s="112" t="str">
        <f>Anexo_01!$Q154</f>
        <v/>
      </c>
      <c r="D1064" s="121"/>
      <c r="E1064" s="121"/>
      <c r="F1064" s="121"/>
      <c r="G1064" s="121"/>
      <c r="H1064" s="121"/>
      <c r="I1064" s="121"/>
      <c r="J1064" s="121"/>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1"/>
      <c r="AL1064" s="121"/>
      <c r="AM1064" s="121"/>
      <c r="AN1064" s="121"/>
      <c r="AO1064" s="118"/>
      <c r="AP1064" s="62"/>
      <c r="AQ1064" s="62"/>
      <c r="AR1064" s="62"/>
      <c r="AS1064" s="63"/>
      <c r="AT1064" s="135">
        <f t="shared" si="18"/>
        <v>0</v>
      </c>
      <c r="AU1064" s="248"/>
    </row>
    <row r="1065" spans="1:47" s="51" customFormat="1" ht="13.5" hidden="1" customHeight="1" x14ac:dyDescent="0.2">
      <c r="A1065" s="245"/>
      <c r="B1065" s="56" t="s">
        <v>339</v>
      </c>
      <c r="C1065" s="169"/>
      <c r="D1065" s="121"/>
      <c r="E1065" s="121"/>
      <c r="F1065" s="121"/>
      <c r="G1065" s="121"/>
      <c r="H1065" s="121"/>
      <c r="I1065" s="121"/>
      <c r="J1065" s="121"/>
      <c r="K1065" s="121"/>
      <c r="L1065" s="121"/>
      <c r="M1065" s="121"/>
      <c r="N1065" s="121"/>
      <c r="O1065" s="121"/>
      <c r="P1065" s="121"/>
      <c r="Q1065" s="121"/>
      <c r="R1065" s="121"/>
      <c r="S1065" s="121"/>
      <c r="T1065" s="121"/>
      <c r="U1065" s="121"/>
      <c r="V1065" s="121"/>
      <c r="W1065" s="121"/>
      <c r="X1065" s="121"/>
      <c r="Y1065" s="121"/>
      <c r="Z1065" s="121"/>
      <c r="AA1065" s="121"/>
      <c r="AB1065" s="121"/>
      <c r="AC1065" s="121"/>
      <c r="AD1065" s="121"/>
      <c r="AE1065" s="121"/>
      <c r="AF1065" s="121"/>
      <c r="AG1065" s="121"/>
      <c r="AH1065" s="121"/>
      <c r="AI1065" s="121"/>
      <c r="AJ1065" s="121"/>
      <c r="AK1065" s="121"/>
      <c r="AL1065" s="121"/>
      <c r="AM1065" s="121"/>
      <c r="AN1065" s="121"/>
      <c r="AO1065" s="118"/>
      <c r="AP1065" s="62"/>
      <c r="AQ1065" s="62"/>
      <c r="AR1065" s="62"/>
      <c r="AS1065" s="63"/>
      <c r="AT1065" s="135">
        <f t="shared" si="18"/>
        <v>0</v>
      </c>
      <c r="AU1065" s="248"/>
    </row>
    <row r="1066" spans="1:47" s="51" customFormat="1" ht="13.5" hidden="1" customHeight="1" x14ac:dyDescent="0.2">
      <c r="A1066" s="245"/>
      <c r="B1066" s="56" t="s">
        <v>340</v>
      </c>
      <c r="C1066" s="257"/>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2"/>
      <c r="AL1066" s="122"/>
      <c r="AM1066" s="122"/>
      <c r="AN1066" s="122"/>
      <c r="AO1066" s="118"/>
      <c r="AP1066" s="62"/>
      <c r="AQ1066" s="62"/>
      <c r="AR1066" s="62"/>
      <c r="AS1066" s="63"/>
      <c r="AT1066" s="135">
        <f t="shared" si="18"/>
        <v>0</v>
      </c>
      <c r="AU1066" s="248"/>
    </row>
    <row r="1067" spans="1:47" ht="13.5" hidden="1" customHeight="1" x14ac:dyDescent="0.3">
      <c r="A1067" s="246"/>
      <c r="B1067" s="58" t="s">
        <v>344</v>
      </c>
      <c r="C1067" s="258"/>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2"/>
      <c r="AL1067" s="122"/>
      <c r="AM1067" s="122"/>
      <c r="AN1067" s="122"/>
      <c r="AO1067" s="120"/>
      <c r="AP1067" s="64"/>
      <c r="AQ1067" s="64"/>
      <c r="AR1067" s="64"/>
      <c r="AS1067" s="65"/>
      <c r="AT1067" s="135">
        <f t="shared" si="18"/>
        <v>0</v>
      </c>
      <c r="AU1067" s="249"/>
    </row>
    <row r="1068" spans="1:47" s="51" customFormat="1" ht="13.5" hidden="1" customHeight="1" x14ac:dyDescent="0.2">
      <c r="A1068" s="244">
        <v>127</v>
      </c>
      <c r="B1068" s="54" t="s">
        <v>334</v>
      </c>
      <c r="C1068" s="117">
        <f>Anexo_01!$I155</f>
        <v>0</v>
      </c>
      <c r="D1068" s="179"/>
      <c r="E1068" s="179"/>
      <c r="F1068" s="179"/>
      <c r="G1068" s="179"/>
      <c r="H1068" s="179"/>
      <c r="I1068" s="179"/>
      <c r="J1068" s="179"/>
      <c r="K1068" s="179"/>
      <c r="L1068" s="179"/>
      <c r="M1068" s="179"/>
      <c r="N1068" s="179"/>
      <c r="O1068" s="179"/>
      <c r="P1068" s="179"/>
      <c r="Q1068" s="179"/>
      <c r="R1068" s="179"/>
      <c r="S1068" s="179"/>
      <c r="T1068" s="179"/>
      <c r="U1068" s="179"/>
      <c r="V1068" s="179"/>
      <c r="W1068" s="179"/>
      <c r="X1068" s="179"/>
      <c r="Y1068" s="179"/>
      <c r="Z1068" s="179"/>
      <c r="AA1068" s="179"/>
      <c r="AB1068" s="179"/>
      <c r="AC1068" s="179"/>
      <c r="AD1068" s="179"/>
      <c r="AE1068" s="179"/>
      <c r="AF1068" s="179"/>
      <c r="AG1068" s="179"/>
      <c r="AH1068" s="179"/>
      <c r="AI1068" s="179"/>
      <c r="AJ1068" s="179"/>
      <c r="AK1068" s="179"/>
      <c r="AL1068" s="179"/>
      <c r="AM1068" s="179"/>
      <c r="AN1068" s="179"/>
      <c r="AO1068" s="119"/>
      <c r="AP1068" s="60"/>
      <c r="AQ1068" s="60"/>
      <c r="AR1068" s="60"/>
      <c r="AS1068" s="61"/>
      <c r="AT1068" s="135">
        <f t="shared" si="18"/>
        <v>0</v>
      </c>
      <c r="AU1068" s="247">
        <f>SUM(AT1068:AT1076)</f>
        <v>0</v>
      </c>
    </row>
    <row r="1069" spans="1:47" s="51" customFormat="1" ht="13.5" hidden="1" customHeight="1" x14ac:dyDescent="0.2">
      <c r="A1069" s="245"/>
      <c r="B1069" s="56" t="s">
        <v>335</v>
      </c>
      <c r="C1069" s="112" t="str">
        <f>Anexo_01!$D155</f>
        <v/>
      </c>
      <c r="D1069" s="121"/>
      <c r="E1069" s="121"/>
      <c r="F1069" s="121"/>
      <c r="G1069" s="121"/>
      <c r="H1069" s="121"/>
      <c r="I1069" s="121"/>
      <c r="J1069" s="121"/>
      <c r="K1069" s="121"/>
      <c r="L1069" s="121"/>
      <c r="M1069" s="121"/>
      <c r="N1069" s="121"/>
      <c r="O1069" s="121"/>
      <c r="P1069" s="121"/>
      <c r="Q1069" s="121"/>
      <c r="R1069" s="121"/>
      <c r="S1069" s="121"/>
      <c r="T1069" s="121"/>
      <c r="U1069" s="121"/>
      <c r="V1069" s="121"/>
      <c r="W1069" s="121"/>
      <c r="X1069" s="121"/>
      <c r="Y1069" s="121"/>
      <c r="Z1069" s="121"/>
      <c r="AA1069" s="121"/>
      <c r="AB1069" s="121"/>
      <c r="AC1069" s="121"/>
      <c r="AD1069" s="121"/>
      <c r="AE1069" s="121"/>
      <c r="AF1069" s="121"/>
      <c r="AG1069" s="121"/>
      <c r="AH1069" s="121"/>
      <c r="AI1069" s="121"/>
      <c r="AJ1069" s="121"/>
      <c r="AK1069" s="121"/>
      <c r="AL1069" s="121"/>
      <c r="AM1069" s="121"/>
      <c r="AN1069" s="121"/>
      <c r="AO1069" s="118"/>
      <c r="AP1069" s="62"/>
      <c r="AQ1069" s="62"/>
      <c r="AR1069" s="62"/>
      <c r="AS1069" s="63"/>
      <c r="AT1069" s="135">
        <f t="shared" si="18"/>
        <v>0</v>
      </c>
      <c r="AU1069" s="248"/>
    </row>
    <row r="1070" spans="1:47" s="51" customFormat="1" ht="13.5" hidden="1" customHeight="1" x14ac:dyDescent="0.2">
      <c r="A1070" s="245"/>
      <c r="B1070" s="56" t="s">
        <v>341</v>
      </c>
      <c r="C1070" s="112" t="str">
        <f>Anexo_01!$B155</f>
        <v/>
      </c>
      <c r="D1070" s="121"/>
      <c r="E1070" s="121"/>
      <c r="F1070" s="121"/>
      <c r="G1070" s="121"/>
      <c r="H1070" s="121"/>
      <c r="I1070" s="121"/>
      <c r="J1070" s="121"/>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1"/>
      <c r="AL1070" s="121"/>
      <c r="AM1070" s="121"/>
      <c r="AN1070" s="121"/>
      <c r="AO1070" s="118"/>
      <c r="AP1070" s="62"/>
      <c r="AQ1070" s="62"/>
      <c r="AR1070" s="62"/>
      <c r="AS1070" s="63"/>
      <c r="AT1070" s="135">
        <f t="shared" si="18"/>
        <v>0</v>
      </c>
      <c r="AU1070" s="248"/>
    </row>
    <row r="1071" spans="1:47" s="51" customFormat="1" ht="13.5" hidden="1" customHeight="1" x14ac:dyDescent="0.2">
      <c r="A1071" s="245"/>
      <c r="B1071" s="56" t="s">
        <v>336</v>
      </c>
      <c r="C1071" s="112" t="str">
        <f>CONCATENATE("10",Anexo_01!$P155)</f>
        <v>10</v>
      </c>
      <c r="D1071" s="121"/>
      <c r="E1071" s="121"/>
      <c r="F1071" s="121"/>
      <c r="G1071" s="121"/>
      <c r="H1071" s="121"/>
      <c r="I1071" s="121"/>
      <c r="J1071" s="121"/>
      <c r="K1071" s="121"/>
      <c r="L1071" s="121"/>
      <c r="M1071" s="121"/>
      <c r="N1071" s="121"/>
      <c r="O1071" s="121"/>
      <c r="P1071" s="121"/>
      <c r="Q1071" s="121"/>
      <c r="R1071" s="121"/>
      <c r="S1071" s="121"/>
      <c r="T1071" s="121"/>
      <c r="U1071" s="121"/>
      <c r="V1071" s="121"/>
      <c r="W1071" s="121"/>
      <c r="X1071" s="121"/>
      <c r="Y1071" s="121"/>
      <c r="Z1071" s="121"/>
      <c r="AA1071" s="121"/>
      <c r="AB1071" s="121"/>
      <c r="AC1071" s="121"/>
      <c r="AD1071" s="121"/>
      <c r="AE1071" s="121"/>
      <c r="AF1071" s="121"/>
      <c r="AG1071" s="121"/>
      <c r="AH1071" s="121"/>
      <c r="AI1071" s="121"/>
      <c r="AJ1071" s="121"/>
      <c r="AK1071" s="121"/>
      <c r="AL1071" s="121"/>
      <c r="AM1071" s="121"/>
      <c r="AN1071" s="121"/>
      <c r="AO1071" s="118"/>
      <c r="AP1071" s="62"/>
      <c r="AQ1071" s="62"/>
      <c r="AR1071" s="62"/>
      <c r="AS1071" s="63"/>
      <c r="AT1071" s="135">
        <f t="shared" si="18"/>
        <v>0</v>
      </c>
      <c r="AU1071" s="248"/>
    </row>
    <row r="1072" spans="1:47" s="51" customFormat="1" ht="13.5" hidden="1" customHeight="1" x14ac:dyDescent="0.2">
      <c r="A1072" s="245"/>
      <c r="B1072" s="56" t="s">
        <v>337</v>
      </c>
      <c r="C1072" s="113">
        <f>Anexo_01!$F155</f>
        <v>0</v>
      </c>
      <c r="D1072" s="121"/>
      <c r="E1072" s="121"/>
      <c r="F1072" s="121"/>
      <c r="G1072" s="121"/>
      <c r="H1072" s="121"/>
      <c r="I1072" s="121"/>
      <c r="J1072" s="121"/>
      <c r="K1072" s="121"/>
      <c r="L1072" s="121"/>
      <c r="M1072" s="121"/>
      <c r="N1072" s="121"/>
      <c r="O1072" s="121"/>
      <c r="P1072" s="121"/>
      <c r="Q1072" s="121"/>
      <c r="R1072" s="121"/>
      <c r="S1072" s="121"/>
      <c r="T1072" s="121"/>
      <c r="U1072" s="121"/>
      <c r="V1072" s="121"/>
      <c r="W1072" s="121"/>
      <c r="X1072" s="121"/>
      <c r="Y1072" s="121"/>
      <c r="Z1072" s="121"/>
      <c r="AA1072" s="121"/>
      <c r="AB1072" s="121"/>
      <c r="AC1072" s="121"/>
      <c r="AD1072" s="121"/>
      <c r="AE1072" s="121"/>
      <c r="AF1072" s="121"/>
      <c r="AG1072" s="121"/>
      <c r="AH1072" s="121"/>
      <c r="AI1072" s="121"/>
      <c r="AJ1072" s="121"/>
      <c r="AK1072" s="121"/>
      <c r="AL1072" s="121"/>
      <c r="AM1072" s="121"/>
      <c r="AN1072" s="121"/>
      <c r="AO1072" s="118"/>
      <c r="AP1072" s="62"/>
      <c r="AQ1072" s="62"/>
      <c r="AR1072" s="62"/>
      <c r="AS1072" s="63"/>
      <c r="AT1072" s="135">
        <f t="shared" si="18"/>
        <v>0</v>
      </c>
      <c r="AU1072" s="248"/>
    </row>
    <row r="1073" spans="1:47" s="51" customFormat="1" ht="13.5" hidden="1" customHeight="1" x14ac:dyDescent="0.2">
      <c r="A1073" s="245"/>
      <c r="B1073" s="56" t="s">
        <v>338</v>
      </c>
      <c r="C1073" s="112" t="str">
        <f>Anexo_01!$Q155</f>
        <v/>
      </c>
      <c r="D1073" s="121"/>
      <c r="E1073" s="121"/>
      <c r="F1073" s="121"/>
      <c r="G1073" s="121"/>
      <c r="H1073" s="121"/>
      <c r="I1073" s="121"/>
      <c r="J1073" s="121"/>
      <c r="K1073" s="121"/>
      <c r="L1073" s="121"/>
      <c r="M1073" s="121"/>
      <c r="N1073" s="121"/>
      <c r="O1073" s="121"/>
      <c r="P1073" s="121"/>
      <c r="Q1073" s="121"/>
      <c r="R1073" s="121"/>
      <c r="S1073" s="121"/>
      <c r="T1073" s="121"/>
      <c r="U1073" s="121"/>
      <c r="V1073" s="121"/>
      <c r="W1073" s="121"/>
      <c r="X1073" s="121"/>
      <c r="Y1073" s="121"/>
      <c r="Z1073" s="121"/>
      <c r="AA1073" s="121"/>
      <c r="AB1073" s="121"/>
      <c r="AC1073" s="121"/>
      <c r="AD1073" s="121"/>
      <c r="AE1073" s="121"/>
      <c r="AF1073" s="121"/>
      <c r="AG1073" s="121"/>
      <c r="AH1073" s="121"/>
      <c r="AI1073" s="121"/>
      <c r="AJ1073" s="121"/>
      <c r="AK1073" s="121"/>
      <c r="AL1073" s="121"/>
      <c r="AM1073" s="121"/>
      <c r="AN1073" s="121"/>
      <c r="AO1073" s="118"/>
      <c r="AP1073" s="62"/>
      <c r="AQ1073" s="62"/>
      <c r="AR1073" s="62"/>
      <c r="AS1073" s="63"/>
      <c r="AT1073" s="135">
        <f t="shared" si="18"/>
        <v>0</v>
      </c>
      <c r="AU1073" s="248"/>
    </row>
    <row r="1074" spans="1:47" s="51" customFormat="1" ht="13.5" hidden="1" customHeight="1" x14ac:dyDescent="0.2">
      <c r="A1074" s="245"/>
      <c r="B1074" s="56" t="s">
        <v>339</v>
      </c>
      <c r="C1074" s="169"/>
      <c r="D1074" s="121"/>
      <c r="E1074" s="121"/>
      <c r="F1074" s="121"/>
      <c r="G1074" s="121"/>
      <c r="H1074" s="121"/>
      <c r="I1074" s="121"/>
      <c r="J1074" s="121"/>
      <c r="K1074" s="121"/>
      <c r="L1074" s="121"/>
      <c r="M1074" s="121"/>
      <c r="N1074" s="121"/>
      <c r="O1074" s="121"/>
      <c r="P1074" s="121"/>
      <c r="Q1074" s="121"/>
      <c r="R1074" s="121"/>
      <c r="S1074" s="121"/>
      <c r="T1074" s="121"/>
      <c r="U1074" s="121"/>
      <c r="V1074" s="121"/>
      <c r="W1074" s="121"/>
      <c r="X1074" s="121"/>
      <c r="Y1074" s="121"/>
      <c r="Z1074" s="121"/>
      <c r="AA1074" s="121"/>
      <c r="AB1074" s="121"/>
      <c r="AC1074" s="121"/>
      <c r="AD1074" s="121"/>
      <c r="AE1074" s="121"/>
      <c r="AF1074" s="121"/>
      <c r="AG1074" s="121"/>
      <c r="AH1074" s="121"/>
      <c r="AI1074" s="121"/>
      <c r="AJ1074" s="121"/>
      <c r="AK1074" s="121"/>
      <c r="AL1074" s="121"/>
      <c r="AM1074" s="121"/>
      <c r="AN1074" s="121"/>
      <c r="AO1074" s="118"/>
      <c r="AP1074" s="62"/>
      <c r="AQ1074" s="62"/>
      <c r="AR1074" s="62"/>
      <c r="AS1074" s="63"/>
      <c r="AT1074" s="135">
        <f t="shared" si="18"/>
        <v>0</v>
      </c>
      <c r="AU1074" s="248"/>
    </row>
    <row r="1075" spans="1:47" s="51" customFormat="1" ht="13.5" hidden="1" customHeight="1" x14ac:dyDescent="0.2">
      <c r="A1075" s="245"/>
      <c r="B1075" s="56" t="s">
        <v>340</v>
      </c>
      <c r="C1075" s="257"/>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2"/>
      <c r="AL1075" s="122"/>
      <c r="AM1075" s="122"/>
      <c r="AN1075" s="122"/>
      <c r="AO1075" s="118"/>
      <c r="AP1075" s="62"/>
      <c r="AQ1075" s="62"/>
      <c r="AR1075" s="62"/>
      <c r="AS1075" s="63"/>
      <c r="AT1075" s="135">
        <f t="shared" si="18"/>
        <v>0</v>
      </c>
      <c r="AU1075" s="248"/>
    </row>
    <row r="1076" spans="1:47" ht="13.5" hidden="1" customHeight="1" x14ac:dyDescent="0.3">
      <c r="A1076" s="246"/>
      <c r="B1076" s="58" t="s">
        <v>344</v>
      </c>
      <c r="C1076" s="258"/>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2"/>
      <c r="AL1076" s="122"/>
      <c r="AM1076" s="122"/>
      <c r="AN1076" s="122"/>
      <c r="AO1076" s="120"/>
      <c r="AP1076" s="64"/>
      <c r="AQ1076" s="64"/>
      <c r="AR1076" s="64"/>
      <c r="AS1076" s="65"/>
      <c r="AT1076" s="135">
        <f t="shared" si="18"/>
        <v>0</v>
      </c>
      <c r="AU1076" s="249"/>
    </row>
    <row r="1077" spans="1:47" s="51" customFormat="1" ht="13.5" hidden="1" customHeight="1" x14ac:dyDescent="0.2">
      <c r="A1077" s="244">
        <v>128</v>
      </c>
      <c r="B1077" s="54" t="s">
        <v>334</v>
      </c>
      <c r="C1077" s="117">
        <f>Anexo_01!$I156</f>
        <v>0</v>
      </c>
      <c r="D1077" s="179"/>
      <c r="E1077" s="179"/>
      <c r="F1077" s="179"/>
      <c r="G1077" s="179"/>
      <c r="H1077" s="179"/>
      <c r="I1077" s="179"/>
      <c r="J1077" s="179"/>
      <c r="K1077" s="179"/>
      <c r="L1077" s="179"/>
      <c r="M1077" s="179"/>
      <c r="N1077" s="179"/>
      <c r="O1077" s="179"/>
      <c r="P1077" s="179"/>
      <c r="Q1077" s="179"/>
      <c r="R1077" s="179"/>
      <c r="S1077" s="179"/>
      <c r="T1077" s="179"/>
      <c r="U1077" s="179"/>
      <c r="V1077" s="179"/>
      <c r="W1077" s="179"/>
      <c r="X1077" s="179"/>
      <c r="Y1077" s="179"/>
      <c r="Z1077" s="179"/>
      <c r="AA1077" s="179"/>
      <c r="AB1077" s="179"/>
      <c r="AC1077" s="179"/>
      <c r="AD1077" s="179"/>
      <c r="AE1077" s="179"/>
      <c r="AF1077" s="179"/>
      <c r="AG1077" s="179"/>
      <c r="AH1077" s="179"/>
      <c r="AI1077" s="179"/>
      <c r="AJ1077" s="179"/>
      <c r="AK1077" s="179"/>
      <c r="AL1077" s="179"/>
      <c r="AM1077" s="179"/>
      <c r="AN1077" s="179"/>
      <c r="AO1077" s="119"/>
      <c r="AP1077" s="60"/>
      <c r="AQ1077" s="60"/>
      <c r="AR1077" s="60"/>
      <c r="AS1077" s="61"/>
      <c r="AT1077" s="135">
        <f t="shared" si="18"/>
        <v>0</v>
      </c>
      <c r="AU1077" s="247">
        <f>SUM(AT1077:AT1085)</f>
        <v>0</v>
      </c>
    </row>
    <row r="1078" spans="1:47" s="51" customFormat="1" ht="13.5" hidden="1" customHeight="1" x14ac:dyDescent="0.2">
      <c r="A1078" s="245"/>
      <c r="B1078" s="56" t="s">
        <v>335</v>
      </c>
      <c r="C1078" s="112" t="str">
        <f>Anexo_01!$D156</f>
        <v/>
      </c>
      <c r="D1078" s="121"/>
      <c r="E1078" s="121"/>
      <c r="F1078" s="121"/>
      <c r="G1078" s="121"/>
      <c r="H1078" s="121"/>
      <c r="I1078" s="121"/>
      <c r="J1078" s="121"/>
      <c r="K1078" s="121"/>
      <c r="L1078" s="121"/>
      <c r="M1078" s="121"/>
      <c r="N1078" s="121"/>
      <c r="O1078" s="121"/>
      <c r="P1078" s="121"/>
      <c r="Q1078" s="121"/>
      <c r="R1078" s="121"/>
      <c r="S1078" s="121"/>
      <c r="T1078" s="121"/>
      <c r="U1078" s="121"/>
      <c r="V1078" s="121"/>
      <c r="W1078" s="121"/>
      <c r="X1078" s="121"/>
      <c r="Y1078" s="121"/>
      <c r="Z1078" s="121"/>
      <c r="AA1078" s="121"/>
      <c r="AB1078" s="121"/>
      <c r="AC1078" s="121"/>
      <c r="AD1078" s="121"/>
      <c r="AE1078" s="121"/>
      <c r="AF1078" s="121"/>
      <c r="AG1078" s="121"/>
      <c r="AH1078" s="121"/>
      <c r="AI1078" s="121"/>
      <c r="AJ1078" s="121"/>
      <c r="AK1078" s="121"/>
      <c r="AL1078" s="121"/>
      <c r="AM1078" s="121"/>
      <c r="AN1078" s="121"/>
      <c r="AO1078" s="118"/>
      <c r="AP1078" s="62"/>
      <c r="AQ1078" s="62"/>
      <c r="AR1078" s="62"/>
      <c r="AS1078" s="63"/>
      <c r="AT1078" s="135">
        <f t="shared" si="18"/>
        <v>0</v>
      </c>
      <c r="AU1078" s="248"/>
    </row>
    <row r="1079" spans="1:47" s="51" customFormat="1" ht="13.5" hidden="1" customHeight="1" x14ac:dyDescent="0.2">
      <c r="A1079" s="245"/>
      <c r="B1079" s="56" t="s">
        <v>341</v>
      </c>
      <c r="C1079" s="112" t="str">
        <f>Anexo_01!$B156</f>
        <v/>
      </c>
      <c r="D1079" s="121"/>
      <c r="E1079" s="121"/>
      <c r="F1079" s="121"/>
      <c r="G1079" s="121"/>
      <c r="H1079" s="121"/>
      <c r="I1079" s="121"/>
      <c r="J1079" s="121"/>
      <c r="K1079" s="121"/>
      <c r="L1079" s="121"/>
      <c r="M1079" s="121"/>
      <c r="N1079" s="121"/>
      <c r="O1079" s="121"/>
      <c r="P1079" s="121"/>
      <c r="Q1079" s="121"/>
      <c r="R1079" s="121"/>
      <c r="S1079" s="121"/>
      <c r="T1079" s="121"/>
      <c r="U1079" s="121"/>
      <c r="V1079" s="121"/>
      <c r="W1079" s="121"/>
      <c r="X1079" s="121"/>
      <c r="Y1079" s="121"/>
      <c r="Z1079" s="121"/>
      <c r="AA1079" s="121"/>
      <c r="AB1079" s="121"/>
      <c r="AC1079" s="121"/>
      <c r="AD1079" s="121"/>
      <c r="AE1079" s="121"/>
      <c r="AF1079" s="121"/>
      <c r="AG1079" s="121"/>
      <c r="AH1079" s="121"/>
      <c r="AI1079" s="121"/>
      <c r="AJ1079" s="121"/>
      <c r="AK1079" s="121"/>
      <c r="AL1079" s="121"/>
      <c r="AM1079" s="121"/>
      <c r="AN1079" s="121"/>
      <c r="AO1079" s="118"/>
      <c r="AP1079" s="62"/>
      <c r="AQ1079" s="62"/>
      <c r="AR1079" s="62"/>
      <c r="AS1079" s="63"/>
      <c r="AT1079" s="135">
        <f t="shared" si="18"/>
        <v>0</v>
      </c>
      <c r="AU1079" s="248"/>
    </row>
    <row r="1080" spans="1:47" s="51" customFormat="1" ht="13.5" hidden="1" customHeight="1" x14ac:dyDescent="0.2">
      <c r="A1080" s="245"/>
      <c r="B1080" s="56" t="s">
        <v>336</v>
      </c>
      <c r="C1080" s="112" t="str">
        <f>CONCATENATE("10",Anexo_01!$P156)</f>
        <v>10</v>
      </c>
      <c r="D1080" s="121"/>
      <c r="E1080" s="121"/>
      <c r="F1080" s="121"/>
      <c r="G1080" s="121"/>
      <c r="H1080" s="121"/>
      <c r="I1080" s="121"/>
      <c r="J1080" s="121"/>
      <c r="K1080" s="121"/>
      <c r="L1080" s="121"/>
      <c r="M1080" s="121"/>
      <c r="N1080" s="121"/>
      <c r="O1080" s="121"/>
      <c r="P1080" s="121"/>
      <c r="Q1080" s="121"/>
      <c r="R1080" s="121"/>
      <c r="S1080" s="121"/>
      <c r="T1080" s="121"/>
      <c r="U1080" s="121"/>
      <c r="V1080" s="121"/>
      <c r="W1080" s="121"/>
      <c r="X1080" s="121"/>
      <c r="Y1080" s="121"/>
      <c r="Z1080" s="121"/>
      <c r="AA1080" s="121"/>
      <c r="AB1080" s="121"/>
      <c r="AC1080" s="121"/>
      <c r="AD1080" s="121"/>
      <c r="AE1080" s="121"/>
      <c r="AF1080" s="121"/>
      <c r="AG1080" s="121"/>
      <c r="AH1080" s="121"/>
      <c r="AI1080" s="121"/>
      <c r="AJ1080" s="121"/>
      <c r="AK1080" s="121"/>
      <c r="AL1080" s="121"/>
      <c r="AM1080" s="121"/>
      <c r="AN1080" s="121"/>
      <c r="AO1080" s="118"/>
      <c r="AP1080" s="62"/>
      <c r="AQ1080" s="62"/>
      <c r="AR1080" s="62"/>
      <c r="AS1080" s="63"/>
      <c r="AT1080" s="135">
        <f t="shared" si="18"/>
        <v>0</v>
      </c>
      <c r="AU1080" s="248"/>
    </row>
    <row r="1081" spans="1:47" s="51" customFormat="1" ht="13.5" hidden="1" customHeight="1" x14ac:dyDescent="0.2">
      <c r="A1081" s="245"/>
      <c r="B1081" s="56" t="s">
        <v>337</v>
      </c>
      <c r="C1081" s="113">
        <f>Anexo_01!$F156</f>
        <v>0</v>
      </c>
      <c r="D1081" s="121"/>
      <c r="E1081" s="121"/>
      <c r="F1081" s="121"/>
      <c r="G1081" s="121"/>
      <c r="H1081" s="121"/>
      <c r="I1081" s="121"/>
      <c r="J1081" s="121"/>
      <c r="K1081" s="121"/>
      <c r="L1081" s="121"/>
      <c r="M1081" s="121"/>
      <c r="N1081" s="121"/>
      <c r="O1081" s="121"/>
      <c r="P1081" s="121"/>
      <c r="Q1081" s="121"/>
      <c r="R1081" s="121"/>
      <c r="S1081" s="121"/>
      <c r="T1081" s="121"/>
      <c r="U1081" s="121"/>
      <c r="V1081" s="121"/>
      <c r="W1081" s="121"/>
      <c r="X1081" s="121"/>
      <c r="Y1081" s="121"/>
      <c r="Z1081" s="121"/>
      <c r="AA1081" s="121"/>
      <c r="AB1081" s="121"/>
      <c r="AC1081" s="121"/>
      <c r="AD1081" s="121"/>
      <c r="AE1081" s="121"/>
      <c r="AF1081" s="121"/>
      <c r="AG1081" s="121"/>
      <c r="AH1081" s="121"/>
      <c r="AI1081" s="121"/>
      <c r="AJ1081" s="121"/>
      <c r="AK1081" s="121"/>
      <c r="AL1081" s="121"/>
      <c r="AM1081" s="121"/>
      <c r="AN1081" s="121"/>
      <c r="AO1081" s="118"/>
      <c r="AP1081" s="62"/>
      <c r="AQ1081" s="62"/>
      <c r="AR1081" s="62"/>
      <c r="AS1081" s="63"/>
      <c r="AT1081" s="135">
        <f t="shared" si="18"/>
        <v>0</v>
      </c>
      <c r="AU1081" s="248"/>
    </row>
    <row r="1082" spans="1:47" s="51" customFormat="1" ht="13.5" hidden="1" customHeight="1" x14ac:dyDescent="0.2">
      <c r="A1082" s="245"/>
      <c r="B1082" s="56" t="s">
        <v>338</v>
      </c>
      <c r="C1082" s="112" t="str">
        <f>Anexo_01!$Q156</f>
        <v/>
      </c>
      <c r="D1082" s="121"/>
      <c r="E1082" s="121"/>
      <c r="F1082" s="121"/>
      <c r="G1082" s="121"/>
      <c r="H1082" s="121"/>
      <c r="I1082" s="121"/>
      <c r="J1082" s="121"/>
      <c r="K1082" s="121"/>
      <c r="L1082" s="121"/>
      <c r="M1082" s="121"/>
      <c r="N1082" s="121"/>
      <c r="O1082" s="121"/>
      <c r="P1082" s="121"/>
      <c r="Q1082" s="121"/>
      <c r="R1082" s="121"/>
      <c r="S1082" s="121"/>
      <c r="T1082" s="121"/>
      <c r="U1082" s="121"/>
      <c r="V1082" s="121"/>
      <c r="W1082" s="121"/>
      <c r="X1082" s="121"/>
      <c r="Y1082" s="121"/>
      <c r="Z1082" s="121"/>
      <c r="AA1082" s="121"/>
      <c r="AB1082" s="121"/>
      <c r="AC1082" s="121"/>
      <c r="AD1082" s="121"/>
      <c r="AE1082" s="121"/>
      <c r="AF1082" s="121"/>
      <c r="AG1082" s="121"/>
      <c r="AH1082" s="121"/>
      <c r="AI1082" s="121"/>
      <c r="AJ1082" s="121"/>
      <c r="AK1082" s="121"/>
      <c r="AL1082" s="121"/>
      <c r="AM1082" s="121"/>
      <c r="AN1082" s="121"/>
      <c r="AO1082" s="118"/>
      <c r="AP1082" s="62"/>
      <c r="AQ1082" s="62"/>
      <c r="AR1082" s="62"/>
      <c r="AS1082" s="63"/>
      <c r="AT1082" s="135">
        <f t="shared" si="18"/>
        <v>0</v>
      </c>
      <c r="AU1082" s="248"/>
    </row>
    <row r="1083" spans="1:47" s="51" customFormat="1" ht="13.5" hidden="1" customHeight="1" x14ac:dyDescent="0.2">
      <c r="A1083" s="245"/>
      <c r="B1083" s="56" t="s">
        <v>339</v>
      </c>
      <c r="C1083" s="169"/>
      <c r="D1083" s="121"/>
      <c r="E1083" s="121"/>
      <c r="F1083" s="121"/>
      <c r="G1083" s="121"/>
      <c r="H1083" s="121"/>
      <c r="I1083" s="121"/>
      <c r="J1083" s="121"/>
      <c r="K1083" s="121"/>
      <c r="L1083" s="121"/>
      <c r="M1083" s="121"/>
      <c r="N1083" s="121"/>
      <c r="O1083" s="121"/>
      <c r="P1083" s="121"/>
      <c r="Q1083" s="121"/>
      <c r="R1083" s="121"/>
      <c r="S1083" s="121"/>
      <c r="T1083" s="121"/>
      <c r="U1083" s="121"/>
      <c r="V1083" s="121"/>
      <c r="W1083" s="121"/>
      <c r="X1083" s="121"/>
      <c r="Y1083" s="121"/>
      <c r="Z1083" s="121"/>
      <c r="AA1083" s="121"/>
      <c r="AB1083" s="121"/>
      <c r="AC1083" s="121"/>
      <c r="AD1083" s="121"/>
      <c r="AE1083" s="121"/>
      <c r="AF1083" s="121"/>
      <c r="AG1083" s="121"/>
      <c r="AH1083" s="121"/>
      <c r="AI1083" s="121"/>
      <c r="AJ1083" s="121"/>
      <c r="AK1083" s="121"/>
      <c r="AL1083" s="121"/>
      <c r="AM1083" s="121"/>
      <c r="AN1083" s="121"/>
      <c r="AO1083" s="118"/>
      <c r="AP1083" s="62"/>
      <c r="AQ1083" s="62"/>
      <c r="AR1083" s="62"/>
      <c r="AS1083" s="63"/>
      <c r="AT1083" s="135">
        <f t="shared" si="18"/>
        <v>0</v>
      </c>
      <c r="AU1083" s="248"/>
    </row>
    <row r="1084" spans="1:47" s="51" customFormat="1" ht="13.5" hidden="1" customHeight="1" x14ac:dyDescent="0.2">
      <c r="A1084" s="245"/>
      <c r="B1084" s="56" t="s">
        <v>340</v>
      </c>
      <c r="C1084" s="257"/>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2"/>
      <c r="AL1084" s="122"/>
      <c r="AM1084" s="122"/>
      <c r="AN1084" s="122"/>
      <c r="AO1084" s="118"/>
      <c r="AP1084" s="62"/>
      <c r="AQ1084" s="62"/>
      <c r="AR1084" s="62"/>
      <c r="AS1084" s="63"/>
      <c r="AT1084" s="135">
        <f t="shared" si="18"/>
        <v>0</v>
      </c>
      <c r="AU1084" s="248"/>
    </row>
    <row r="1085" spans="1:47" ht="13.5" hidden="1" customHeight="1" x14ac:dyDescent="0.3">
      <c r="A1085" s="246"/>
      <c r="B1085" s="58" t="s">
        <v>344</v>
      </c>
      <c r="C1085" s="258"/>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2"/>
      <c r="AL1085" s="122"/>
      <c r="AM1085" s="122"/>
      <c r="AN1085" s="122"/>
      <c r="AO1085" s="120"/>
      <c r="AP1085" s="64"/>
      <c r="AQ1085" s="64"/>
      <c r="AR1085" s="64"/>
      <c r="AS1085" s="65"/>
      <c r="AT1085" s="135">
        <f t="shared" si="18"/>
        <v>0</v>
      </c>
      <c r="AU1085" s="249"/>
    </row>
    <row r="1086" spans="1:47" s="51" customFormat="1" ht="13.5" hidden="1" customHeight="1" x14ac:dyDescent="0.2">
      <c r="A1086" s="244">
        <v>129</v>
      </c>
      <c r="B1086" s="54" t="s">
        <v>334</v>
      </c>
      <c r="C1086" s="117">
        <f>Anexo_01!$I157</f>
        <v>0</v>
      </c>
      <c r="D1086" s="179"/>
      <c r="E1086" s="179"/>
      <c r="F1086" s="179"/>
      <c r="G1086" s="179"/>
      <c r="H1086" s="179"/>
      <c r="I1086" s="179"/>
      <c r="J1086" s="179"/>
      <c r="K1086" s="179"/>
      <c r="L1086" s="179"/>
      <c r="M1086" s="179"/>
      <c r="N1086" s="179"/>
      <c r="O1086" s="179"/>
      <c r="P1086" s="179"/>
      <c r="Q1086" s="179"/>
      <c r="R1086" s="179"/>
      <c r="S1086" s="179"/>
      <c r="T1086" s="179"/>
      <c r="U1086" s="179"/>
      <c r="V1086" s="179"/>
      <c r="W1086" s="179"/>
      <c r="X1086" s="179"/>
      <c r="Y1086" s="179"/>
      <c r="Z1086" s="179"/>
      <c r="AA1086" s="179"/>
      <c r="AB1086" s="179"/>
      <c r="AC1086" s="179"/>
      <c r="AD1086" s="179"/>
      <c r="AE1086" s="179"/>
      <c r="AF1086" s="179"/>
      <c r="AG1086" s="179"/>
      <c r="AH1086" s="179"/>
      <c r="AI1086" s="179"/>
      <c r="AJ1086" s="179"/>
      <c r="AK1086" s="179"/>
      <c r="AL1086" s="179"/>
      <c r="AM1086" s="179"/>
      <c r="AN1086" s="179"/>
      <c r="AO1086" s="119"/>
      <c r="AP1086" s="60"/>
      <c r="AQ1086" s="60"/>
      <c r="AR1086" s="60"/>
      <c r="AS1086" s="61"/>
      <c r="AT1086" s="135">
        <f t="shared" si="18"/>
        <v>0</v>
      </c>
      <c r="AU1086" s="247">
        <f>SUM(AT1086:AT1094)</f>
        <v>0</v>
      </c>
    </row>
    <row r="1087" spans="1:47" s="51" customFormat="1" ht="13.5" hidden="1" customHeight="1" x14ac:dyDescent="0.2">
      <c r="A1087" s="245"/>
      <c r="B1087" s="56" t="s">
        <v>335</v>
      </c>
      <c r="C1087" s="112" t="str">
        <f>Anexo_01!$D157</f>
        <v/>
      </c>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1"/>
      <c r="AL1087" s="121"/>
      <c r="AM1087" s="121"/>
      <c r="AN1087" s="121"/>
      <c r="AO1087" s="118"/>
      <c r="AP1087" s="62"/>
      <c r="AQ1087" s="62"/>
      <c r="AR1087" s="62"/>
      <c r="AS1087" s="63"/>
      <c r="AT1087" s="135">
        <f t="shared" si="18"/>
        <v>0</v>
      </c>
      <c r="AU1087" s="248"/>
    </row>
    <row r="1088" spans="1:47" s="51" customFormat="1" ht="13.5" hidden="1" customHeight="1" x14ac:dyDescent="0.2">
      <c r="A1088" s="245"/>
      <c r="B1088" s="56" t="s">
        <v>341</v>
      </c>
      <c r="C1088" s="112" t="str">
        <f>Anexo_01!$B157</f>
        <v/>
      </c>
      <c r="D1088" s="121"/>
      <c r="E1088" s="121"/>
      <c r="F1088" s="121"/>
      <c r="G1088" s="121"/>
      <c r="H1088" s="121"/>
      <c r="I1088" s="121"/>
      <c r="J1088" s="121"/>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1"/>
      <c r="AL1088" s="121"/>
      <c r="AM1088" s="121"/>
      <c r="AN1088" s="121"/>
      <c r="AO1088" s="118"/>
      <c r="AP1088" s="62"/>
      <c r="AQ1088" s="62"/>
      <c r="AR1088" s="62"/>
      <c r="AS1088" s="63"/>
      <c r="AT1088" s="135">
        <f t="shared" si="18"/>
        <v>0</v>
      </c>
      <c r="AU1088" s="248"/>
    </row>
    <row r="1089" spans="1:47" s="51" customFormat="1" ht="13.5" hidden="1" customHeight="1" x14ac:dyDescent="0.2">
      <c r="A1089" s="245"/>
      <c r="B1089" s="56" t="s">
        <v>336</v>
      </c>
      <c r="C1089" s="112" t="str">
        <f>CONCATENATE("10",Anexo_01!$P157)</f>
        <v>10</v>
      </c>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21"/>
      <c r="AF1089" s="121"/>
      <c r="AG1089" s="121"/>
      <c r="AH1089" s="121"/>
      <c r="AI1089" s="121"/>
      <c r="AJ1089" s="121"/>
      <c r="AK1089" s="121"/>
      <c r="AL1089" s="121"/>
      <c r="AM1089" s="121"/>
      <c r="AN1089" s="121"/>
      <c r="AO1089" s="118"/>
      <c r="AP1089" s="62"/>
      <c r="AQ1089" s="62"/>
      <c r="AR1089" s="62"/>
      <c r="AS1089" s="63"/>
      <c r="AT1089" s="135">
        <f t="shared" si="18"/>
        <v>0</v>
      </c>
      <c r="AU1089" s="248"/>
    </row>
    <row r="1090" spans="1:47" s="51" customFormat="1" ht="13.5" hidden="1" customHeight="1" x14ac:dyDescent="0.2">
      <c r="A1090" s="245"/>
      <c r="B1090" s="56" t="s">
        <v>337</v>
      </c>
      <c r="C1090" s="113">
        <f>Anexo_01!$F157</f>
        <v>0</v>
      </c>
      <c r="D1090" s="121"/>
      <c r="E1090" s="121"/>
      <c r="F1090" s="121"/>
      <c r="G1090" s="121"/>
      <c r="H1090" s="121"/>
      <c r="I1090" s="121"/>
      <c r="J1090" s="121"/>
      <c r="K1090" s="121"/>
      <c r="L1090" s="121"/>
      <c r="M1090" s="121"/>
      <c r="N1090" s="121"/>
      <c r="O1090" s="121"/>
      <c r="P1090" s="121"/>
      <c r="Q1090" s="121"/>
      <c r="R1090" s="121"/>
      <c r="S1090" s="121"/>
      <c r="T1090" s="121"/>
      <c r="U1090" s="121"/>
      <c r="V1090" s="121"/>
      <c r="W1090" s="121"/>
      <c r="X1090" s="121"/>
      <c r="Y1090" s="121"/>
      <c r="Z1090" s="121"/>
      <c r="AA1090" s="121"/>
      <c r="AB1090" s="121"/>
      <c r="AC1090" s="121"/>
      <c r="AD1090" s="121"/>
      <c r="AE1090" s="121"/>
      <c r="AF1090" s="121"/>
      <c r="AG1090" s="121"/>
      <c r="AH1090" s="121"/>
      <c r="AI1090" s="121"/>
      <c r="AJ1090" s="121"/>
      <c r="AK1090" s="121"/>
      <c r="AL1090" s="121"/>
      <c r="AM1090" s="121"/>
      <c r="AN1090" s="121"/>
      <c r="AO1090" s="118"/>
      <c r="AP1090" s="62"/>
      <c r="AQ1090" s="62"/>
      <c r="AR1090" s="62"/>
      <c r="AS1090" s="63"/>
      <c r="AT1090" s="135">
        <f t="shared" si="18"/>
        <v>0</v>
      </c>
      <c r="AU1090" s="248"/>
    </row>
    <row r="1091" spans="1:47" s="51" customFormat="1" ht="13.5" hidden="1" customHeight="1" x14ac:dyDescent="0.2">
      <c r="A1091" s="245"/>
      <c r="B1091" s="56" t="s">
        <v>338</v>
      </c>
      <c r="C1091" s="112" t="str">
        <f>Anexo_01!$Q157</f>
        <v/>
      </c>
      <c r="D1091" s="121"/>
      <c r="E1091" s="121"/>
      <c r="F1091" s="121"/>
      <c r="G1091" s="121"/>
      <c r="H1091" s="121"/>
      <c r="I1091" s="121"/>
      <c r="J1091" s="121"/>
      <c r="K1091" s="121"/>
      <c r="L1091" s="121"/>
      <c r="M1091" s="121"/>
      <c r="N1091" s="121"/>
      <c r="O1091" s="121"/>
      <c r="P1091" s="121"/>
      <c r="Q1091" s="121"/>
      <c r="R1091" s="121"/>
      <c r="S1091" s="121"/>
      <c r="T1091" s="121"/>
      <c r="U1091" s="121"/>
      <c r="V1091" s="121"/>
      <c r="W1091" s="121"/>
      <c r="X1091" s="121"/>
      <c r="Y1091" s="121"/>
      <c r="Z1091" s="121"/>
      <c r="AA1091" s="121"/>
      <c r="AB1091" s="121"/>
      <c r="AC1091" s="121"/>
      <c r="AD1091" s="121"/>
      <c r="AE1091" s="121"/>
      <c r="AF1091" s="121"/>
      <c r="AG1091" s="121"/>
      <c r="AH1091" s="121"/>
      <c r="AI1091" s="121"/>
      <c r="AJ1091" s="121"/>
      <c r="AK1091" s="121"/>
      <c r="AL1091" s="121"/>
      <c r="AM1091" s="121"/>
      <c r="AN1091" s="121"/>
      <c r="AO1091" s="118"/>
      <c r="AP1091" s="62"/>
      <c r="AQ1091" s="62"/>
      <c r="AR1091" s="62"/>
      <c r="AS1091" s="63"/>
      <c r="AT1091" s="135">
        <f t="shared" si="18"/>
        <v>0</v>
      </c>
      <c r="AU1091" s="248"/>
    </row>
    <row r="1092" spans="1:47" s="51" customFormat="1" ht="13.5" hidden="1" customHeight="1" x14ac:dyDescent="0.2">
      <c r="A1092" s="245"/>
      <c r="B1092" s="56" t="s">
        <v>339</v>
      </c>
      <c r="C1092" s="169"/>
      <c r="D1092" s="121"/>
      <c r="E1092" s="121"/>
      <c r="F1092" s="121"/>
      <c r="G1092" s="121"/>
      <c r="H1092" s="121"/>
      <c r="I1092" s="121"/>
      <c r="J1092" s="121"/>
      <c r="K1092" s="121"/>
      <c r="L1092" s="121"/>
      <c r="M1092" s="121"/>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1"/>
      <c r="AL1092" s="121"/>
      <c r="AM1092" s="121"/>
      <c r="AN1092" s="121"/>
      <c r="AO1092" s="118"/>
      <c r="AP1092" s="62"/>
      <c r="AQ1092" s="62"/>
      <c r="AR1092" s="62"/>
      <c r="AS1092" s="63"/>
      <c r="AT1092" s="135">
        <f t="shared" si="18"/>
        <v>0</v>
      </c>
      <c r="AU1092" s="248"/>
    </row>
    <row r="1093" spans="1:47" s="51" customFormat="1" ht="13.5" hidden="1" customHeight="1" x14ac:dyDescent="0.2">
      <c r="A1093" s="245"/>
      <c r="B1093" s="56" t="s">
        <v>340</v>
      </c>
      <c r="C1093" s="257"/>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2"/>
      <c r="AL1093" s="122"/>
      <c r="AM1093" s="122"/>
      <c r="AN1093" s="122"/>
      <c r="AO1093" s="118"/>
      <c r="AP1093" s="62"/>
      <c r="AQ1093" s="62"/>
      <c r="AR1093" s="62"/>
      <c r="AS1093" s="63"/>
      <c r="AT1093" s="135">
        <f t="shared" si="18"/>
        <v>0</v>
      </c>
      <c r="AU1093" s="248"/>
    </row>
    <row r="1094" spans="1:47" ht="13.5" hidden="1" customHeight="1" x14ac:dyDescent="0.3">
      <c r="A1094" s="246"/>
      <c r="B1094" s="58" t="s">
        <v>344</v>
      </c>
      <c r="C1094" s="258"/>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2"/>
      <c r="AL1094" s="122"/>
      <c r="AM1094" s="122"/>
      <c r="AN1094" s="122"/>
      <c r="AO1094" s="120"/>
      <c r="AP1094" s="64"/>
      <c r="AQ1094" s="64"/>
      <c r="AR1094" s="64"/>
      <c r="AS1094" s="65"/>
      <c r="AT1094" s="135">
        <f t="shared" si="18"/>
        <v>0</v>
      </c>
      <c r="AU1094" s="249"/>
    </row>
    <row r="1095" spans="1:47" s="51" customFormat="1" ht="13.5" hidden="1" customHeight="1" x14ac:dyDescent="0.2">
      <c r="A1095" s="244">
        <v>130</v>
      </c>
      <c r="B1095" s="54" t="s">
        <v>334</v>
      </c>
      <c r="C1095" s="117">
        <f>Anexo_01!$I158</f>
        <v>0</v>
      </c>
      <c r="D1095" s="179"/>
      <c r="E1095" s="179"/>
      <c r="F1095" s="179"/>
      <c r="G1095" s="179"/>
      <c r="H1095" s="179"/>
      <c r="I1095" s="179"/>
      <c r="J1095" s="179"/>
      <c r="K1095" s="179"/>
      <c r="L1095" s="179"/>
      <c r="M1095" s="179"/>
      <c r="N1095" s="179"/>
      <c r="O1095" s="179"/>
      <c r="P1095" s="179"/>
      <c r="Q1095" s="179"/>
      <c r="R1095" s="179"/>
      <c r="S1095" s="179"/>
      <c r="T1095" s="179"/>
      <c r="U1095" s="179"/>
      <c r="V1095" s="179"/>
      <c r="W1095" s="179"/>
      <c r="X1095" s="179"/>
      <c r="Y1095" s="179"/>
      <c r="Z1095" s="179"/>
      <c r="AA1095" s="179"/>
      <c r="AB1095" s="179"/>
      <c r="AC1095" s="179"/>
      <c r="AD1095" s="179"/>
      <c r="AE1095" s="179"/>
      <c r="AF1095" s="179"/>
      <c r="AG1095" s="179"/>
      <c r="AH1095" s="179"/>
      <c r="AI1095" s="179"/>
      <c r="AJ1095" s="179"/>
      <c r="AK1095" s="179"/>
      <c r="AL1095" s="179"/>
      <c r="AM1095" s="179"/>
      <c r="AN1095" s="179"/>
      <c r="AO1095" s="119"/>
      <c r="AP1095" s="60"/>
      <c r="AQ1095" s="60"/>
      <c r="AR1095" s="60"/>
      <c r="AS1095" s="61"/>
      <c r="AT1095" s="135">
        <f t="shared" si="18"/>
        <v>0</v>
      </c>
      <c r="AU1095" s="247">
        <f>SUM(AT1095:AT1103)</f>
        <v>0</v>
      </c>
    </row>
    <row r="1096" spans="1:47" s="51" customFormat="1" ht="13.5" hidden="1" customHeight="1" x14ac:dyDescent="0.2">
      <c r="A1096" s="245"/>
      <c r="B1096" s="56" t="s">
        <v>335</v>
      </c>
      <c r="C1096" s="112" t="str">
        <f>Anexo_01!$D158</f>
        <v/>
      </c>
      <c r="D1096" s="121"/>
      <c r="E1096" s="121"/>
      <c r="F1096" s="121"/>
      <c r="G1096" s="121"/>
      <c r="H1096" s="121"/>
      <c r="I1096" s="121"/>
      <c r="J1096" s="121"/>
      <c r="K1096" s="121"/>
      <c r="L1096" s="121"/>
      <c r="M1096" s="121"/>
      <c r="N1096" s="121"/>
      <c r="O1096" s="121"/>
      <c r="P1096" s="121"/>
      <c r="Q1096" s="121"/>
      <c r="R1096" s="121"/>
      <c r="S1096" s="121"/>
      <c r="T1096" s="121"/>
      <c r="U1096" s="121"/>
      <c r="V1096" s="121"/>
      <c r="W1096" s="121"/>
      <c r="X1096" s="121"/>
      <c r="Y1096" s="121"/>
      <c r="Z1096" s="121"/>
      <c r="AA1096" s="121"/>
      <c r="AB1096" s="121"/>
      <c r="AC1096" s="121"/>
      <c r="AD1096" s="121"/>
      <c r="AE1096" s="121"/>
      <c r="AF1096" s="121"/>
      <c r="AG1096" s="121"/>
      <c r="AH1096" s="121"/>
      <c r="AI1096" s="121"/>
      <c r="AJ1096" s="121"/>
      <c r="AK1096" s="121"/>
      <c r="AL1096" s="121"/>
      <c r="AM1096" s="121"/>
      <c r="AN1096" s="121"/>
      <c r="AO1096" s="118"/>
      <c r="AP1096" s="62"/>
      <c r="AQ1096" s="62"/>
      <c r="AR1096" s="62"/>
      <c r="AS1096" s="63"/>
      <c r="AT1096" s="135">
        <f t="shared" si="18"/>
        <v>0</v>
      </c>
      <c r="AU1096" s="248"/>
    </row>
    <row r="1097" spans="1:47" s="51" customFormat="1" ht="13.5" hidden="1" customHeight="1" x14ac:dyDescent="0.2">
      <c r="A1097" s="245"/>
      <c r="B1097" s="56" t="s">
        <v>341</v>
      </c>
      <c r="C1097" s="112" t="str">
        <f>Anexo_01!$B158</f>
        <v/>
      </c>
      <c r="D1097" s="121"/>
      <c r="E1097" s="121"/>
      <c r="F1097" s="121"/>
      <c r="G1097" s="121"/>
      <c r="H1097" s="121"/>
      <c r="I1097" s="121"/>
      <c r="J1097" s="121"/>
      <c r="K1097" s="121"/>
      <c r="L1097" s="121"/>
      <c r="M1097" s="121"/>
      <c r="N1097" s="121"/>
      <c r="O1097" s="121"/>
      <c r="P1097" s="121"/>
      <c r="Q1097" s="121"/>
      <c r="R1097" s="121"/>
      <c r="S1097" s="121"/>
      <c r="T1097" s="121"/>
      <c r="U1097" s="121"/>
      <c r="V1097" s="121"/>
      <c r="W1097" s="121"/>
      <c r="X1097" s="121"/>
      <c r="Y1097" s="121"/>
      <c r="Z1097" s="121"/>
      <c r="AA1097" s="121"/>
      <c r="AB1097" s="121"/>
      <c r="AC1097" s="121"/>
      <c r="AD1097" s="121"/>
      <c r="AE1097" s="121"/>
      <c r="AF1097" s="121"/>
      <c r="AG1097" s="121"/>
      <c r="AH1097" s="121"/>
      <c r="AI1097" s="121"/>
      <c r="AJ1097" s="121"/>
      <c r="AK1097" s="121"/>
      <c r="AL1097" s="121"/>
      <c r="AM1097" s="121"/>
      <c r="AN1097" s="121"/>
      <c r="AO1097" s="118"/>
      <c r="AP1097" s="62"/>
      <c r="AQ1097" s="62"/>
      <c r="AR1097" s="62"/>
      <c r="AS1097" s="63"/>
      <c r="AT1097" s="135">
        <f t="shared" si="18"/>
        <v>0</v>
      </c>
      <c r="AU1097" s="248"/>
    </row>
    <row r="1098" spans="1:47" s="51" customFormat="1" ht="13.5" hidden="1" customHeight="1" x14ac:dyDescent="0.2">
      <c r="A1098" s="245"/>
      <c r="B1098" s="56" t="s">
        <v>336</v>
      </c>
      <c r="C1098" s="112" t="str">
        <f>CONCATENATE("10",Anexo_01!$P158)</f>
        <v>10</v>
      </c>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1"/>
      <c r="AL1098" s="121"/>
      <c r="AM1098" s="121"/>
      <c r="AN1098" s="121"/>
      <c r="AO1098" s="118"/>
      <c r="AP1098" s="62"/>
      <c r="AQ1098" s="62"/>
      <c r="AR1098" s="62"/>
      <c r="AS1098" s="63"/>
      <c r="AT1098" s="135">
        <f t="shared" si="18"/>
        <v>0</v>
      </c>
      <c r="AU1098" s="248"/>
    </row>
    <row r="1099" spans="1:47" s="51" customFormat="1" ht="13.5" hidden="1" customHeight="1" x14ac:dyDescent="0.2">
      <c r="A1099" s="245"/>
      <c r="B1099" s="56" t="s">
        <v>337</v>
      </c>
      <c r="C1099" s="113">
        <f>Anexo_01!$F158</f>
        <v>0</v>
      </c>
      <c r="D1099" s="121"/>
      <c r="E1099" s="121"/>
      <c r="F1099" s="121"/>
      <c r="G1099" s="121"/>
      <c r="H1099" s="121"/>
      <c r="I1099" s="121"/>
      <c r="J1099" s="121"/>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1"/>
      <c r="AL1099" s="121"/>
      <c r="AM1099" s="121"/>
      <c r="AN1099" s="121"/>
      <c r="AO1099" s="118"/>
      <c r="AP1099" s="62"/>
      <c r="AQ1099" s="62"/>
      <c r="AR1099" s="62"/>
      <c r="AS1099" s="63"/>
      <c r="AT1099" s="135">
        <f t="shared" si="18"/>
        <v>0</v>
      </c>
      <c r="AU1099" s="248"/>
    </row>
    <row r="1100" spans="1:47" s="51" customFormat="1" ht="13.5" hidden="1" customHeight="1" x14ac:dyDescent="0.2">
      <c r="A1100" s="245"/>
      <c r="B1100" s="56" t="s">
        <v>338</v>
      </c>
      <c r="C1100" s="112" t="str">
        <f>Anexo_01!$Q158</f>
        <v/>
      </c>
      <c r="D1100" s="121"/>
      <c r="E1100" s="121"/>
      <c r="F1100" s="121"/>
      <c r="G1100" s="121"/>
      <c r="H1100" s="121"/>
      <c r="I1100" s="121"/>
      <c r="J1100" s="121"/>
      <c r="K1100" s="121"/>
      <c r="L1100" s="121"/>
      <c r="M1100" s="121"/>
      <c r="N1100" s="121"/>
      <c r="O1100" s="121"/>
      <c r="P1100" s="121"/>
      <c r="Q1100" s="121"/>
      <c r="R1100" s="121"/>
      <c r="S1100" s="121"/>
      <c r="T1100" s="121"/>
      <c r="U1100" s="121"/>
      <c r="V1100" s="121"/>
      <c r="W1100" s="121"/>
      <c r="X1100" s="121"/>
      <c r="Y1100" s="121"/>
      <c r="Z1100" s="121"/>
      <c r="AA1100" s="121"/>
      <c r="AB1100" s="121"/>
      <c r="AC1100" s="121"/>
      <c r="AD1100" s="121"/>
      <c r="AE1100" s="121"/>
      <c r="AF1100" s="121"/>
      <c r="AG1100" s="121"/>
      <c r="AH1100" s="121"/>
      <c r="AI1100" s="121"/>
      <c r="AJ1100" s="121"/>
      <c r="AK1100" s="121"/>
      <c r="AL1100" s="121"/>
      <c r="AM1100" s="121"/>
      <c r="AN1100" s="121"/>
      <c r="AO1100" s="118"/>
      <c r="AP1100" s="62"/>
      <c r="AQ1100" s="62"/>
      <c r="AR1100" s="62"/>
      <c r="AS1100" s="63"/>
      <c r="AT1100" s="135">
        <f t="shared" ref="AT1100:AT1117" si="19">SUM(D1100:AS1100)</f>
        <v>0</v>
      </c>
      <c r="AU1100" s="248"/>
    </row>
    <row r="1101" spans="1:47" s="51" customFormat="1" ht="13.5" hidden="1" customHeight="1" x14ac:dyDescent="0.2">
      <c r="A1101" s="245"/>
      <c r="B1101" s="56" t="s">
        <v>339</v>
      </c>
      <c r="C1101" s="169"/>
      <c r="D1101" s="121"/>
      <c r="E1101" s="121"/>
      <c r="F1101" s="121"/>
      <c r="G1101" s="121"/>
      <c r="H1101" s="121"/>
      <c r="I1101" s="121"/>
      <c r="J1101" s="121"/>
      <c r="K1101" s="121"/>
      <c r="L1101" s="121"/>
      <c r="M1101" s="121"/>
      <c r="N1101" s="121"/>
      <c r="O1101" s="121"/>
      <c r="P1101" s="121"/>
      <c r="Q1101" s="121"/>
      <c r="R1101" s="121"/>
      <c r="S1101" s="121"/>
      <c r="T1101" s="121"/>
      <c r="U1101" s="121"/>
      <c r="V1101" s="121"/>
      <c r="W1101" s="121"/>
      <c r="X1101" s="121"/>
      <c r="Y1101" s="121"/>
      <c r="Z1101" s="121"/>
      <c r="AA1101" s="121"/>
      <c r="AB1101" s="121"/>
      <c r="AC1101" s="121"/>
      <c r="AD1101" s="121"/>
      <c r="AE1101" s="121"/>
      <c r="AF1101" s="121"/>
      <c r="AG1101" s="121"/>
      <c r="AH1101" s="121"/>
      <c r="AI1101" s="121"/>
      <c r="AJ1101" s="121"/>
      <c r="AK1101" s="121"/>
      <c r="AL1101" s="121"/>
      <c r="AM1101" s="121"/>
      <c r="AN1101" s="121"/>
      <c r="AO1101" s="118"/>
      <c r="AP1101" s="62"/>
      <c r="AQ1101" s="62"/>
      <c r="AR1101" s="62"/>
      <c r="AS1101" s="63"/>
      <c r="AT1101" s="135">
        <f t="shared" si="19"/>
        <v>0</v>
      </c>
      <c r="AU1101" s="248"/>
    </row>
    <row r="1102" spans="1:47" s="51" customFormat="1" ht="13.5" hidden="1" customHeight="1" x14ac:dyDescent="0.2">
      <c r="A1102" s="245"/>
      <c r="B1102" s="56" t="s">
        <v>340</v>
      </c>
      <c r="C1102" s="257"/>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2"/>
      <c r="AL1102" s="122"/>
      <c r="AM1102" s="122"/>
      <c r="AN1102" s="122"/>
      <c r="AO1102" s="118"/>
      <c r="AP1102" s="62"/>
      <c r="AQ1102" s="62"/>
      <c r="AR1102" s="62"/>
      <c r="AS1102" s="63"/>
      <c r="AT1102" s="135">
        <f t="shared" si="19"/>
        <v>0</v>
      </c>
      <c r="AU1102" s="248"/>
    </row>
    <row r="1103" spans="1:47" ht="13.5" hidden="1" customHeight="1" x14ac:dyDescent="0.3">
      <c r="A1103" s="246"/>
      <c r="B1103" s="58" t="s">
        <v>344</v>
      </c>
      <c r="C1103" s="258"/>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2"/>
      <c r="AL1103" s="122"/>
      <c r="AM1103" s="122"/>
      <c r="AN1103" s="122"/>
      <c r="AO1103" s="120"/>
      <c r="AP1103" s="64"/>
      <c r="AQ1103" s="64"/>
      <c r="AR1103" s="64"/>
      <c r="AS1103" s="65"/>
      <c r="AT1103" s="135">
        <f t="shared" si="19"/>
        <v>0</v>
      </c>
      <c r="AU1103" s="249"/>
    </row>
    <row r="1104" spans="1:47" s="51" customFormat="1" ht="13.5" customHeight="1" x14ac:dyDescent="0.2">
      <c r="A1104" s="259">
        <v>1</v>
      </c>
      <c r="B1104" s="54" t="s">
        <v>334</v>
      </c>
      <c r="C1104" s="116">
        <f>Anexo_01!$I164</f>
        <v>0</v>
      </c>
      <c r="D1104" s="177"/>
      <c r="E1104" s="178"/>
      <c r="F1104" s="178"/>
      <c r="G1104" s="178"/>
      <c r="H1104" s="178"/>
      <c r="I1104" s="178"/>
      <c r="J1104" s="178"/>
      <c r="K1104" s="178"/>
      <c r="L1104" s="178"/>
      <c r="M1104" s="178"/>
      <c r="N1104" s="178"/>
      <c r="O1104" s="178"/>
      <c r="P1104" s="178"/>
      <c r="Q1104" s="178"/>
      <c r="R1104" s="178"/>
      <c r="S1104" s="178"/>
      <c r="T1104" s="178"/>
      <c r="U1104" s="178"/>
      <c r="V1104" s="178"/>
      <c r="W1104" s="178"/>
      <c r="X1104" s="178"/>
      <c r="Y1104" s="178"/>
      <c r="Z1104" s="178"/>
      <c r="AA1104" s="178"/>
      <c r="AB1104" s="178"/>
      <c r="AC1104" s="178"/>
      <c r="AD1104" s="178"/>
      <c r="AE1104" s="178"/>
      <c r="AF1104" s="178"/>
      <c r="AG1104" s="178"/>
      <c r="AH1104" s="178"/>
      <c r="AI1104" s="178"/>
      <c r="AJ1104" s="178"/>
      <c r="AK1104" s="178"/>
      <c r="AL1104" s="178"/>
      <c r="AM1104" s="178"/>
      <c r="AN1104" s="178"/>
      <c r="AO1104" s="119"/>
      <c r="AP1104" s="60"/>
      <c r="AQ1104" s="60"/>
      <c r="AR1104" s="60"/>
      <c r="AS1104" s="61"/>
      <c r="AT1104" s="135">
        <f t="shared" si="19"/>
        <v>0</v>
      </c>
      <c r="AU1104" s="247">
        <f>SUM(AT1104:AT1110)</f>
        <v>0</v>
      </c>
    </row>
    <row r="1105" spans="1:47" s="51" customFormat="1" ht="13.5" customHeight="1" x14ac:dyDescent="0.2">
      <c r="A1105" s="260"/>
      <c r="B1105" s="56" t="s">
        <v>335</v>
      </c>
      <c r="C1105" s="112">
        <f>Anexo_01!$D164</f>
        <v>0</v>
      </c>
      <c r="D1105" s="127"/>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21"/>
      <c r="AF1105" s="121"/>
      <c r="AG1105" s="121"/>
      <c r="AH1105" s="121"/>
      <c r="AI1105" s="121"/>
      <c r="AJ1105" s="121"/>
      <c r="AK1105" s="121"/>
      <c r="AL1105" s="121"/>
      <c r="AM1105" s="121"/>
      <c r="AN1105" s="121"/>
      <c r="AO1105" s="118"/>
      <c r="AP1105" s="62"/>
      <c r="AQ1105" s="62"/>
      <c r="AR1105" s="62"/>
      <c r="AS1105" s="63"/>
      <c r="AT1105" s="135">
        <f t="shared" si="19"/>
        <v>0</v>
      </c>
      <c r="AU1105" s="248"/>
    </row>
    <row r="1106" spans="1:47" s="51" customFormat="1" ht="13.5" customHeight="1" x14ac:dyDescent="0.2">
      <c r="A1106" s="260"/>
      <c r="B1106" s="56" t="s">
        <v>341</v>
      </c>
      <c r="C1106" s="112">
        <f>Anexo_01!$B164</f>
        <v>0</v>
      </c>
      <c r="D1106" s="127"/>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1"/>
      <c r="AB1106" s="121"/>
      <c r="AC1106" s="121"/>
      <c r="AD1106" s="121"/>
      <c r="AE1106" s="121"/>
      <c r="AF1106" s="121"/>
      <c r="AG1106" s="121"/>
      <c r="AH1106" s="121"/>
      <c r="AI1106" s="121"/>
      <c r="AJ1106" s="121"/>
      <c r="AK1106" s="121"/>
      <c r="AL1106" s="121"/>
      <c r="AM1106" s="121"/>
      <c r="AN1106" s="121"/>
      <c r="AO1106" s="118"/>
      <c r="AP1106" s="62"/>
      <c r="AQ1106" s="62"/>
      <c r="AR1106" s="62"/>
      <c r="AS1106" s="63"/>
      <c r="AT1106" s="135">
        <f t="shared" si="19"/>
        <v>0</v>
      </c>
      <c r="AU1106" s="248"/>
    </row>
    <row r="1107" spans="1:47" s="51" customFormat="1" ht="13.5" customHeight="1" x14ac:dyDescent="0.2">
      <c r="A1107" s="260"/>
      <c r="B1107" s="56" t="s">
        <v>336</v>
      </c>
      <c r="C1107" s="114"/>
      <c r="D1107" s="127"/>
      <c r="E1107" s="121"/>
      <c r="F1107" s="121"/>
      <c r="G1107" s="121"/>
      <c r="H1107" s="121"/>
      <c r="I1107" s="121"/>
      <c r="J1107" s="121"/>
      <c r="K1107" s="121"/>
      <c r="L1107" s="121"/>
      <c r="M1107" s="121"/>
      <c r="N1107" s="121"/>
      <c r="O1107" s="121"/>
      <c r="P1107" s="121"/>
      <c r="Q1107" s="121"/>
      <c r="R1107" s="121"/>
      <c r="S1107" s="121"/>
      <c r="T1107" s="121"/>
      <c r="U1107" s="121"/>
      <c r="V1107" s="121"/>
      <c r="W1107" s="121"/>
      <c r="X1107" s="121"/>
      <c r="Y1107" s="121"/>
      <c r="Z1107" s="121"/>
      <c r="AA1107" s="121"/>
      <c r="AB1107" s="121"/>
      <c r="AC1107" s="121"/>
      <c r="AD1107" s="121"/>
      <c r="AE1107" s="121"/>
      <c r="AF1107" s="121"/>
      <c r="AG1107" s="121"/>
      <c r="AH1107" s="121"/>
      <c r="AI1107" s="121"/>
      <c r="AJ1107" s="121"/>
      <c r="AK1107" s="121"/>
      <c r="AL1107" s="121"/>
      <c r="AM1107" s="121"/>
      <c r="AN1107" s="121"/>
      <c r="AO1107" s="118"/>
      <c r="AP1107" s="62"/>
      <c r="AQ1107" s="62"/>
      <c r="AR1107" s="62"/>
      <c r="AS1107" s="63"/>
      <c r="AT1107" s="135">
        <f t="shared" si="19"/>
        <v>0</v>
      </c>
      <c r="AU1107" s="248"/>
    </row>
    <row r="1108" spans="1:47" s="51" customFormat="1" ht="13.5" customHeight="1" x14ac:dyDescent="0.2">
      <c r="A1108" s="260"/>
      <c r="B1108" s="56" t="s">
        <v>337</v>
      </c>
      <c r="C1108" s="113">
        <f>Anexo_01!$F164</f>
        <v>0</v>
      </c>
      <c r="D1108" s="127"/>
      <c r="E1108" s="121"/>
      <c r="F1108" s="121"/>
      <c r="G1108" s="121"/>
      <c r="H1108" s="121"/>
      <c r="I1108" s="121"/>
      <c r="J1108" s="121"/>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1"/>
      <c r="AL1108" s="121"/>
      <c r="AM1108" s="121"/>
      <c r="AN1108" s="121"/>
      <c r="AO1108" s="118"/>
      <c r="AP1108" s="62"/>
      <c r="AQ1108" s="62"/>
      <c r="AR1108" s="62"/>
      <c r="AS1108" s="63"/>
      <c r="AT1108" s="135">
        <f t="shared" si="19"/>
        <v>0</v>
      </c>
      <c r="AU1108" s="248"/>
    </row>
    <row r="1109" spans="1:47" s="51" customFormat="1" ht="13.5" customHeight="1" x14ac:dyDescent="0.2">
      <c r="A1109" s="260"/>
      <c r="B1109" s="56" t="s">
        <v>338</v>
      </c>
      <c r="C1109" s="114"/>
      <c r="D1109" s="127"/>
      <c r="E1109" s="121"/>
      <c r="F1109" s="121"/>
      <c r="G1109" s="121"/>
      <c r="H1109" s="121"/>
      <c r="I1109" s="121"/>
      <c r="J1109" s="121"/>
      <c r="K1109" s="121"/>
      <c r="L1109" s="121"/>
      <c r="M1109" s="121"/>
      <c r="N1109" s="121"/>
      <c r="O1109" s="121"/>
      <c r="P1109" s="121"/>
      <c r="Q1109" s="121"/>
      <c r="R1109" s="121"/>
      <c r="S1109" s="121"/>
      <c r="T1109" s="121"/>
      <c r="U1109" s="121"/>
      <c r="V1109" s="121"/>
      <c r="W1109" s="121"/>
      <c r="X1109" s="121"/>
      <c r="Y1109" s="121"/>
      <c r="Z1109" s="121"/>
      <c r="AA1109" s="121"/>
      <c r="AB1109" s="121"/>
      <c r="AC1109" s="121"/>
      <c r="AD1109" s="121"/>
      <c r="AE1109" s="121"/>
      <c r="AF1109" s="121"/>
      <c r="AG1109" s="121"/>
      <c r="AH1109" s="121"/>
      <c r="AI1109" s="121"/>
      <c r="AJ1109" s="121"/>
      <c r="AK1109" s="121"/>
      <c r="AL1109" s="121"/>
      <c r="AM1109" s="121"/>
      <c r="AN1109" s="121"/>
      <c r="AO1109" s="118"/>
      <c r="AP1109" s="62"/>
      <c r="AQ1109" s="62"/>
      <c r="AR1109" s="62"/>
      <c r="AS1109" s="63"/>
      <c r="AT1109" s="135">
        <f t="shared" si="19"/>
        <v>0</v>
      </c>
      <c r="AU1109" s="248"/>
    </row>
    <row r="1110" spans="1:47" ht="13.5" customHeight="1" x14ac:dyDescent="0.3">
      <c r="A1110" s="261"/>
      <c r="B1110" s="136" t="s">
        <v>340</v>
      </c>
      <c r="C1110" s="115"/>
      <c r="D1110" s="129"/>
      <c r="E1110" s="130"/>
      <c r="F1110" s="130"/>
      <c r="G1110" s="130"/>
      <c r="H1110" s="130"/>
      <c r="I1110" s="130"/>
      <c r="J1110" s="130"/>
      <c r="K1110" s="130"/>
      <c r="L1110" s="130"/>
      <c r="M1110" s="130"/>
      <c r="N1110" s="130"/>
      <c r="O1110" s="130"/>
      <c r="P1110" s="130"/>
      <c r="Q1110" s="130"/>
      <c r="R1110" s="130"/>
      <c r="S1110" s="130"/>
      <c r="T1110" s="130"/>
      <c r="U1110" s="130"/>
      <c r="V1110" s="130"/>
      <c r="W1110" s="130"/>
      <c r="X1110" s="130"/>
      <c r="Y1110" s="130"/>
      <c r="Z1110" s="130"/>
      <c r="AA1110" s="130"/>
      <c r="AB1110" s="130"/>
      <c r="AC1110" s="130"/>
      <c r="AD1110" s="130"/>
      <c r="AE1110" s="130"/>
      <c r="AF1110" s="130"/>
      <c r="AG1110" s="130"/>
      <c r="AH1110" s="130"/>
      <c r="AI1110" s="130"/>
      <c r="AJ1110" s="130"/>
      <c r="AK1110" s="130"/>
      <c r="AL1110" s="130"/>
      <c r="AM1110" s="130"/>
      <c r="AN1110" s="130"/>
      <c r="AO1110" s="120"/>
      <c r="AP1110" s="64"/>
      <c r="AQ1110" s="64"/>
      <c r="AR1110" s="64"/>
      <c r="AS1110" s="65"/>
      <c r="AT1110" s="135">
        <f t="shared" si="19"/>
        <v>0</v>
      </c>
      <c r="AU1110" s="249"/>
    </row>
    <row r="1111" spans="1:47" s="51" customFormat="1" ht="13.5" customHeight="1" x14ac:dyDescent="0.2">
      <c r="A1111" s="259">
        <v>2</v>
      </c>
      <c r="B1111" s="54" t="s">
        <v>334</v>
      </c>
      <c r="C1111" s="116">
        <f>Anexo_01!$I165</f>
        <v>0</v>
      </c>
      <c r="D1111" s="177"/>
      <c r="E1111" s="178"/>
      <c r="F1111" s="178"/>
      <c r="G1111" s="178"/>
      <c r="H1111" s="178"/>
      <c r="I1111" s="178"/>
      <c r="J1111" s="178"/>
      <c r="K1111" s="178"/>
      <c r="L1111" s="178"/>
      <c r="M1111" s="178"/>
      <c r="N1111" s="178"/>
      <c r="O1111" s="178"/>
      <c r="P1111" s="178"/>
      <c r="Q1111" s="178"/>
      <c r="R1111" s="178"/>
      <c r="S1111" s="178"/>
      <c r="T1111" s="178"/>
      <c r="U1111" s="178"/>
      <c r="V1111" s="178"/>
      <c r="W1111" s="178"/>
      <c r="X1111" s="178"/>
      <c r="Y1111" s="178"/>
      <c r="Z1111" s="178"/>
      <c r="AA1111" s="178"/>
      <c r="AB1111" s="178"/>
      <c r="AC1111" s="178"/>
      <c r="AD1111" s="178"/>
      <c r="AE1111" s="178"/>
      <c r="AF1111" s="178"/>
      <c r="AG1111" s="178"/>
      <c r="AH1111" s="178"/>
      <c r="AI1111" s="178"/>
      <c r="AJ1111" s="178"/>
      <c r="AK1111" s="178"/>
      <c r="AL1111" s="178"/>
      <c r="AM1111" s="178"/>
      <c r="AN1111" s="178"/>
      <c r="AO1111" s="119"/>
      <c r="AP1111" s="60"/>
      <c r="AQ1111" s="60"/>
      <c r="AR1111" s="60"/>
      <c r="AS1111" s="61"/>
      <c r="AT1111" s="135">
        <f t="shared" si="19"/>
        <v>0</v>
      </c>
      <c r="AU1111" s="247">
        <f>SUM(AT1111:AT1117)</f>
        <v>0</v>
      </c>
    </row>
    <row r="1112" spans="1:47" s="51" customFormat="1" ht="13.5" customHeight="1" x14ac:dyDescent="0.2">
      <c r="A1112" s="260"/>
      <c r="B1112" s="56" t="s">
        <v>335</v>
      </c>
      <c r="C1112" s="112">
        <f>Anexo_01!$D165</f>
        <v>0</v>
      </c>
      <c r="D1112" s="127"/>
      <c r="E1112" s="121"/>
      <c r="F1112" s="121"/>
      <c r="G1112" s="121"/>
      <c r="H1112" s="121"/>
      <c r="I1112" s="121"/>
      <c r="J1112" s="121"/>
      <c r="K1112" s="121"/>
      <c r="L1112" s="121"/>
      <c r="M1112" s="121"/>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121"/>
      <c r="AI1112" s="121"/>
      <c r="AJ1112" s="121"/>
      <c r="AK1112" s="121"/>
      <c r="AL1112" s="121"/>
      <c r="AM1112" s="121"/>
      <c r="AN1112" s="121"/>
      <c r="AO1112" s="118"/>
      <c r="AP1112" s="62"/>
      <c r="AQ1112" s="62"/>
      <c r="AR1112" s="62"/>
      <c r="AS1112" s="63"/>
      <c r="AT1112" s="135">
        <f t="shared" si="19"/>
        <v>0</v>
      </c>
      <c r="AU1112" s="248"/>
    </row>
    <row r="1113" spans="1:47" s="51" customFormat="1" ht="13.5" customHeight="1" x14ac:dyDescent="0.2">
      <c r="A1113" s="260"/>
      <c r="B1113" s="56" t="s">
        <v>341</v>
      </c>
      <c r="C1113" s="112">
        <f>Anexo_01!$B165</f>
        <v>0</v>
      </c>
      <c r="D1113" s="127"/>
      <c r="E1113" s="121"/>
      <c r="F1113" s="121"/>
      <c r="G1113" s="121"/>
      <c r="H1113" s="121"/>
      <c r="I1113" s="121"/>
      <c r="J1113" s="121"/>
      <c r="K1113" s="121"/>
      <c r="L1113" s="121"/>
      <c r="M1113" s="121"/>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121"/>
      <c r="AI1113" s="121"/>
      <c r="AJ1113" s="121"/>
      <c r="AK1113" s="121"/>
      <c r="AL1113" s="121"/>
      <c r="AM1113" s="121"/>
      <c r="AN1113" s="121"/>
      <c r="AO1113" s="118"/>
      <c r="AP1113" s="62"/>
      <c r="AQ1113" s="62"/>
      <c r="AR1113" s="62"/>
      <c r="AS1113" s="63"/>
      <c r="AT1113" s="135">
        <f t="shared" si="19"/>
        <v>0</v>
      </c>
      <c r="AU1113" s="248"/>
    </row>
    <row r="1114" spans="1:47" s="51" customFormat="1" ht="13.5" customHeight="1" x14ac:dyDescent="0.2">
      <c r="A1114" s="260"/>
      <c r="B1114" s="56" t="s">
        <v>336</v>
      </c>
      <c r="C1114" s="114"/>
      <c r="D1114" s="127"/>
      <c r="E1114" s="121"/>
      <c r="F1114" s="121"/>
      <c r="G1114" s="121"/>
      <c r="H1114" s="121"/>
      <c r="I1114" s="121"/>
      <c r="J1114" s="121"/>
      <c r="K1114" s="121"/>
      <c r="L1114" s="121"/>
      <c r="M1114" s="121"/>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121"/>
      <c r="AI1114" s="121"/>
      <c r="AJ1114" s="121"/>
      <c r="AK1114" s="121"/>
      <c r="AL1114" s="121"/>
      <c r="AM1114" s="121"/>
      <c r="AN1114" s="121"/>
      <c r="AO1114" s="118"/>
      <c r="AP1114" s="62"/>
      <c r="AQ1114" s="62"/>
      <c r="AR1114" s="62"/>
      <c r="AS1114" s="63"/>
      <c r="AT1114" s="135">
        <f t="shared" si="19"/>
        <v>0</v>
      </c>
      <c r="AU1114" s="248"/>
    </row>
    <row r="1115" spans="1:47" s="51" customFormat="1" ht="13.5" customHeight="1" x14ac:dyDescent="0.2">
      <c r="A1115" s="260"/>
      <c r="B1115" s="56" t="s">
        <v>337</v>
      </c>
      <c r="C1115" s="113">
        <f>Anexo_01!$F165</f>
        <v>0</v>
      </c>
      <c r="D1115" s="127"/>
      <c r="E1115" s="121"/>
      <c r="F1115" s="121"/>
      <c r="G1115" s="121"/>
      <c r="H1115" s="121"/>
      <c r="I1115" s="121"/>
      <c r="J1115" s="121"/>
      <c r="K1115" s="121"/>
      <c r="L1115" s="121"/>
      <c r="M1115" s="121"/>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121"/>
      <c r="AI1115" s="121"/>
      <c r="AJ1115" s="121"/>
      <c r="AK1115" s="121"/>
      <c r="AL1115" s="121"/>
      <c r="AM1115" s="121"/>
      <c r="AN1115" s="121"/>
      <c r="AO1115" s="118"/>
      <c r="AP1115" s="62"/>
      <c r="AQ1115" s="62"/>
      <c r="AR1115" s="62"/>
      <c r="AS1115" s="63"/>
      <c r="AT1115" s="135">
        <f t="shared" si="19"/>
        <v>0</v>
      </c>
      <c r="AU1115" s="248"/>
    </row>
    <row r="1116" spans="1:47" s="51" customFormat="1" ht="13.5" customHeight="1" x14ac:dyDescent="0.2">
      <c r="A1116" s="260"/>
      <c r="B1116" s="56" t="s">
        <v>338</v>
      </c>
      <c r="C1116" s="114"/>
      <c r="D1116" s="127"/>
      <c r="E1116" s="121"/>
      <c r="F1116" s="121"/>
      <c r="G1116" s="121"/>
      <c r="H1116" s="121"/>
      <c r="I1116" s="121"/>
      <c r="J1116" s="121"/>
      <c r="K1116" s="121"/>
      <c r="L1116" s="121"/>
      <c r="M1116" s="121"/>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121"/>
      <c r="AI1116" s="121"/>
      <c r="AJ1116" s="121"/>
      <c r="AK1116" s="121"/>
      <c r="AL1116" s="121"/>
      <c r="AM1116" s="121"/>
      <c r="AN1116" s="121"/>
      <c r="AO1116" s="118"/>
      <c r="AP1116" s="62"/>
      <c r="AQ1116" s="62"/>
      <c r="AR1116" s="62"/>
      <c r="AS1116" s="63"/>
      <c r="AT1116" s="135">
        <f t="shared" si="19"/>
        <v>0</v>
      </c>
      <c r="AU1116" s="248"/>
    </row>
    <row r="1117" spans="1:47" ht="13.5" customHeight="1" x14ac:dyDescent="0.3">
      <c r="A1117" s="261"/>
      <c r="B1117" s="136" t="s">
        <v>340</v>
      </c>
      <c r="C1117" s="115"/>
      <c r="D1117" s="129"/>
      <c r="E1117" s="130"/>
      <c r="F1117" s="130"/>
      <c r="G1117" s="130"/>
      <c r="H1117" s="130"/>
      <c r="I1117" s="130"/>
      <c r="J1117" s="130"/>
      <c r="K1117" s="130"/>
      <c r="L1117" s="130"/>
      <c r="M1117" s="130"/>
      <c r="N1117" s="130"/>
      <c r="O1117" s="130"/>
      <c r="P1117" s="130"/>
      <c r="Q1117" s="130"/>
      <c r="R1117" s="130"/>
      <c r="S1117" s="130"/>
      <c r="T1117" s="130"/>
      <c r="U1117" s="130"/>
      <c r="V1117" s="130"/>
      <c r="W1117" s="130"/>
      <c r="X1117" s="130"/>
      <c r="Y1117" s="130"/>
      <c r="Z1117" s="130"/>
      <c r="AA1117" s="130"/>
      <c r="AB1117" s="130"/>
      <c r="AC1117" s="130"/>
      <c r="AD1117" s="130"/>
      <c r="AE1117" s="130"/>
      <c r="AF1117" s="130"/>
      <c r="AG1117" s="130"/>
      <c r="AH1117" s="130"/>
      <c r="AI1117" s="130"/>
      <c r="AJ1117" s="130"/>
      <c r="AK1117" s="130"/>
      <c r="AL1117" s="130"/>
      <c r="AM1117" s="130"/>
      <c r="AN1117" s="130"/>
      <c r="AO1117" s="120"/>
      <c r="AP1117" s="64"/>
      <c r="AQ1117" s="64"/>
      <c r="AR1117" s="64"/>
      <c r="AS1117" s="65"/>
      <c r="AT1117" s="135">
        <f t="shared" si="19"/>
        <v>0</v>
      </c>
      <c r="AU1117" s="249"/>
    </row>
    <row r="1118" spans="1:47" s="51" customFormat="1" ht="13.5" hidden="1" customHeight="1" x14ac:dyDescent="0.2">
      <c r="A1118" s="259">
        <v>3</v>
      </c>
      <c r="B1118" s="54" t="s">
        <v>334</v>
      </c>
      <c r="C1118" s="116">
        <f>Anexo_01!$I166</f>
        <v>0</v>
      </c>
      <c r="D1118" s="177"/>
      <c r="E1118" s="178"/>
      <c r="F1118" s="178"/>
      <c r="G1118" s="178"/>
      <c r="H1118" s="178"/>
      <c r="I1118" s="178"/>
      <c r="J1118" s="178"/>
      <c r="K1118" s="178"/>
      <c r="L1118" s="178"/>
      <c r="M1118" s="178"/>
      <c r="N1118" s="178"/>
      <c r="O1118" s="178"/>
      <c r="P1118" s="178"/>
      <c r="Q1118" s="178"/>
      <c r="R1118" s="178"/>
      <c r="S1118" s="178"/>
      <c r="T1118" s="178"/>
      <c r="U1118" s="178"/>
      <c r="V1118" s="178"/>
      <c r="W1118" s="178"/>
      <c r="X1118" s="178"/>
      <c r="Y1118" s="178"/>
      <c r="Z1118" s="178"/>
      <c r="AA1118" s="178"/>
      <c r="AB1118" s="178"/>
      <c r="AC1118" s="178"/>
      <c r="AD1118" s="178"/>
      <c r="AE1118" s="178"/>
      <c r="AF1118" s="178"/>
      <c r="AG1118" s="178"/>
      <c r="AH1118" s="178"/>
      <c r="AI1118" s="178"/>
      <c r="AJ1118" s="178"/>
      <c r="AK1118" s="178"/>
      <c r="AL1118" s="178"/>
      <c r="AM1118" s="178"/>
      <c r="AN1118" s="178"/>
      <c r="AO1118" s="119"/>
      <c r="AP1118" s="60"/>
      <c r="AQ1118" s="60"/>
      <c r="AR1118" s="60"/>
      <c r="AS1118" s="61"/>
      <c r="AT1118" s="55" t="str">
        <f>IF(SUM(AO1118:AS1118)=0,"",SUM(AO1118:AS1118))</f>
        <v/>
      </c>
      <c r="AU1118" s="247">
        <f>SUM(AT1118:AT1124)</f>
        <v>0</v>
      </c>
    </row>
    <row r="1119" spans="1:47" s="51" customFormat="1" ht="13.5" hidden="1" customHeight="1" x14ac:dyDescent="0.2">
      <c r="A1119" s="260"/>
      <c r="B1119" s="56" t="s">
        <v>335</v>
      </c>
      <c r="C1119" s="112">
        <f>Anexo_01!$D166</f>
        <v>0</v>
      </c>
      <c r="D1119" s="127"/>
      <c r="E1119" s="121"/>
      <c r="F1119" s="121"/>
      <c r="G1119" s="121"/>
      <c r="H1119" s="121"/>
      <c r="I1119" s="121"/>
      <c r="J1119" s="121"/>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1"/>
      <c r="AL1119" s="121"/>
      <c r="AM1119" s="121"/>
      <c r="AN1119" s="121"/>
      <c r="AO1119" s="118"/>
      <c r="AP1119" s="62"/>
      <c r="AQ1119" s="62"/>
      <c r="AR1119" s="62"/>
      <c r="AS1119" s="63"/>
      <c r="AT1119" s="57" t="str">
        <f>IF(SUM(AO1119:AS1119)=0,"",SUM(AO1119:AS1119))</f>
        <v/>
      </c>
      <c r="AU1119" s="248"/>
    </row>
    <row r="1120" spans="1:47" s="51" customFormat="1" ht="13.5" hidden="1" customHeight="1" x14ac:dyDescent="0.2">
      <c r="A1120" s="260"/>
      <c r="B1120" s="56" t="s">
        <v>341</v>
      </c>
      <c r="C1120" s="112">
        <f>Anexo_01!$B166</f>
        <v>0</v>
      </c>
      <c r="D1120" s="127"/>
      <c r="E1120" s="121"/>
      <c r="F1120" s="121"/>
      <c r="G1120" s="121"/>
      <c r="H1120" s="121"/>
      <c r="I1120" s="121"/>
      <c r="J1120" s="121"/>
      <c r="K1120" s="121"/>
      <c r="L1120" s="121"/>
      <c r="M1120" s="121"/>
      <c r="N1120" s="121"/>
      <c r="O1120" s="121"/>
      <c r="P1120" s="121"/>
      <c r="Q1120" s="121"/>
      <c r="R1120" s="121"/>
      <c r="S1120" s="121"/>
      <c r="T1120" s="121"/>
      <c r="U1120" s="121"/>
      <c r="V1120" s="121"/>
      <c r="W1120" s="121"/>
      <c r="X1120" s="121"/>
      <c r="Y1120" s="121"/>
      <c r="Z1120" s="121"/>
      <c r="AA1120" s="121"/>
      <c r="AB1120" s="121"/>
      <c r="AC1120" s="121"/>
      <c r="AD1120" s="121"/>
      <c r="AE1120" s="121"/>
      <c r="AF1120" s="121"/>
      <c r="AG1120" s="121"/>
      <c r="AH1120" s="121"/>
      <c r="AI1120" s="121"/>
      <c r="AJ1120" s="121"/>
      <c r="AK1120" s="121"/>
      <c r="AL1120" s="121"/>
      <c r="AM1120" s="121"/>
      <c r="AN1120" s="121"/>
      <c r="AO1120" s="118"/>
      <c r="AP1120" s="62"/>
      <c r="AQ1120" s="62"/>
      <c r="AR1120" s="62"/>
      <c r="AS1120" s="63"/>
      <c r="AT1120" s="57" t="str">
        <f t="shared" ref="AT1120:AT1124" si="20">IF(SUM(AO1120:AS1120)=0,"",SUM(AO1120:AS1120))</f>
        <v/>
      </c>
      <c r="AU1120" s="248"/>
    </row>
    <row r="1121" spans="1:47" s="51" customFormat="1" ht="13.5" hidden="1" customHeight="1" x14ac:dyDescent="0.2">
      <c r="A1121" s="260"/>
      <c r="B1121" s="56" t="s">
        <v>336</v>
      </c>
      <c r="C1121" s="114"/>
      <c r="D1121" s="127"/>
      <c r="E1121" s="121"/>
      <c r="F1121" s="121"/>
      <c r="G1121" s="121"/>
      <c r="H1121" s="121"/>
      <c r="I1121" s="121"/>
      <c r="J1121" s="121"/>
      <c r="K1121" s="121"/>
      <c r="L1121" s="121"/>
      <c r="M1121" s="121"/>
      <c r="N1121" s="121"/>
      <c r="O1121" s="121"/>
      <c r="P1121" s="121"/>
      <c r="Q1121" s="121"/>
      <c r="R1121" s="121"/>
      <c r="S1121" s="121"/>
      <c r="T1121" s="121"/>
      <c r="U1121" s="121"/>
      <c r="V1121" s="121"/>
      <c r="W1121" s="121"/>
      <c r="X1121" s="121"/>
      <c r="Y1121" s="121"/>
      <c r="Z1121" s="121"/>
      <c r="AA1121" s="121"/>
      <c r="AB1121" s="121"/>
      <c r="AC1121" s="121"/>
      <c r="AD1121" s="121"/>
      <c r="AE1121" s="121"/>
      <c r="AF1121" s="121"/>
      <c r="AG1121" s="121"/>
      <c r="AH1121" s="121"/>
      <c r="AI1121" s="121"/>
      <c r="AJ1121" s="121"/>
      <c r="AK1121" s="121"/>
      <c r="AL1121" s="121"/>
      <c r="AM1121" s="121"/>
      <c r="AN1121" s="121"/>
      <c r="AO1121" s="118"/>
      <c r="AP1121" s="62"/>
      <c r="AQ1121" s="62"/>
      <c r="AR1121" s="62"/>
      <c r="AS1121" s="63"/>
      <c r="AT1121" s="57" t="str">
        <f t="shared" si="20"/>
        <v/>
      </c>
      <c r="AU1121" s="248"/>
    </row>
    <row r="1122" spans="1:47" s="51" customFormat="1" ht="13.5" hidden="1" customHeight="1" x14ac:dyDescent="0.2">
      <c r="A1122" s="260"/>
      <c r="B1122" s="56" t="s">
        <v>337</v>
      </c>
      <c r="C1122" s="113">
        <f>Anexo_01!$F166</f>
        <v>0</v>
      </c>
      <c r="D1122" s="127"/>
      <c r="E1122" s="121"/>
      <c r="F1122" s="121"/>
      <c r="G1122" s="121"/>
      <c r="H1122" s="121"/>
      <c r="I1122" s="121"/>
      <c r="J1122" s="121"/>
      <c r="K1122" s="121"/>
      <c r="L1122" s="121"/>
      <c r="M1122" s="121"/>
      <c r="N1122" s="121"/>
      <c r="O1122" s="121"/>
      <c r="P1122" s="121"/>
      <c r="Q1122" s="121"/>
      <c r="R1122" s="121"/>
      <c r="S1122" s="121"/>
      <c r="T1122" s="121"/>
      <c r="U1122" s="121"/>
      <c r="V1122" s="121"/>
      <c r="W1122" s="121"/>
      <c r="X1122" s="121"/>
      <c r="Y1122" s="121"/>
      <c r="Z1122" s="121"/>
      <c r="AA1122" s="121"/>
      <c r="AB1122" s="121"/>
      <c r="AC1122" s="121"/>
      <c r="AD1122" s="121"/>
      <c r="AE1122" s="121"/>
      <c r="AF1122" s="121"/>
      <c r="AG1122" s="121"/>
      <c r="AH1122" s="121"/>
      <c r="AI1122" s="121"/>
      <c r="AJ1122" s="121"/>
      <c r="AK1122" s="121"/>
      <c r="AL1122" s="121"/>
      <c r="AM1122" s="121"/>
      <c r="AN1122" s="121"/>
      <c r="AO1122" s="118"/>
      <c r="AP1122" s="62"/>
      <c r="AQ1122" s="62"/>
      <c r="AR1122" s="62"/>
      <c r="AS1122" s="63"/>
      <c r="AT1122" s="57" t="str">
        <f t="shared" si="20"/>
        <v/>
      </c>
      <c r="AU1122" s="248"/>
    </row>
    <row r="1123" spans="1:47" s="51" customFormat="1" ht="13.5" hidden="1" customHeight="1" x14ac:dyDescent="0.2">
      <c r="A1123" s="260"/>
      <c r="B1123" s="56" t="s">
        <v>338</v>
      </c>
      <c r="C1123" s="114"/>
      <c r="D1123" s="127"/>
      <c r="E1123" s="121"/>
      <c r="F1123" s="121"/>
      <c r="G1123" s="121"/>
      <c r="H1123" s="121"/>
      <c r="I1123" s="121"/>
      <c r="J1123" s="121"/>
      <c r="K1123" s="121"/>
      <c r="L1123" s="121"/>
      <c r="M1123" s="121"/>
      <c r="N1123" s="121"/>
      <c r="O1123" s="121"/>
      <c r="P1123" s="121"/>
      <c r="Q1123" s="121"/>
      <c r="R1123" s="121"/>
      <c r="S1123" s="121"/>
      <c r="T1123" s="121"/>
      <c r="U1123" s="121"/>
      <c r="V1123" s="121"/>
      <c r="W1123" s="121"/>
      <c r="X1123" s="121"/>
      <c r="Y1123" s="121"/>
      <c r="Z1123" s="121"/>
      <c r="AA1123" s="121"/>
      <c r="AB1123" s="121"/>
      <c r="AC1123" s="121"/>
      <c r="AD1123" s="121"/>
      <c r="AE1123" s="121"/>
      <c r="AF1123" s="121"/>
      <c r="AG1123" s="121"/>
      <c r="AH1123" s="121"/>
      <c r="AI1123" s="121"/>
      <c r="AJ1123" s="121"/>
      <c r="AK1123" s="121"/>
      <c r="AL1123" s="121"/>
      <c r="AM1123" s="121"/>
      <c r="AN1123" s="121"/>
      <c r="AO1123" s="118"/>
      <c r="AP1123" s="62"/>
      <c r="AQ1123" s="62"/>
      <c r="AR1123" s="62"/>
      <c r="AS1123" s="63"/>
      <c r="AT1123" s="57" t="str">
        <f t="shared" si="20"/>
        <v/>
      </c>
      <c r="AU1123" s="248"/>
    </row>
    <row r="1124" spans="1:47" ht="13.5" hidden="1" customHeight="1" x14ac:dyDescent="0.3">
      <c r="A1124" s="261"/>
      <c r="B1124" s="136" t="s">
        <v>340</v>
      </c>
      <c r="C1124" s="115"/>
      <c r="D1124" s="129"/>
      <c r="E1124" s="130"/>
      <c r="F1124" s="130"/>
      <c r="G1124" s="130"/>
      <c r="H1124" s="130"/>
      <c r="I1124" s="130"/>
      <c r="J1124" s="130"/>
      <c r="K1124" s="130"/>
      <c r="L1124" s="130"/>
      <c r="M1124" s="130"/>
      <c r="N1124" s="130"/>
      <c r="O1124" s="130"/>
      <c r="P1124" s="130"/>
      <c r="Q1124" s="130"/>
      <c r="R1124" s="130"/>
      <c r="S1124" s="130"/>
      <c r="T1124" s="130"/>
      <c r="U1124" s="130"/>
      <c r="V1124" s="130"/>
      <c r="W1124" s="130"/>
      <c r="X1124" s="130"/>
      <c r="Y1124" s="130"/>
      <c r="Z1124" s="130"/>
      <c r="AA1124" s="130"/>
      <c r="AB1124" s="130"/>
      <c r="AC1124" s="130"/>
      <c r="AD1124" s="130"/>
      <c r="AE1124" s="130"/>
      <c r="AF1124" s="130"/>
      <c r="AG1124" s="130"/>
      <c r="AH1124" s="130"/>
      <c r="AI1124" s="130"/>
      <c r="AJ1124" s="130"/>
      <c r="AK1124" s="130"/>
      <c r="AL1124" s="130"/>
      <c r="AM1124" s="130"/>
      <c r="AN1124" s="130"/>
      <c r="AO1124" s="120"/>
      <c r="AP1124" s="64"/>
      <c r="AQ1124" s="64"/>
      <c r="AR1124" s="64"/>
      <c r="AS1124" s="65"/>
      <c r="AT1124" s="59" t="str">
        <f t="shared" si="20"/>
        <v/>
      </c>
      <c r="AU1124" s="249"/>
    </row>
    <row r="1125" spans="1:47" s="51" customFormat="1" ht="13.5" hidden="1" customHeight="1" x14ac:dyDescent="0.2">
      <c r="A1125" s="259">
        <v>4</v>
      </c>
      <c r="B1125" s="54" t="s">
        <v>334</v>
      </c>
      <c r="C1125" s="116">
        <f>Anexo_01!$I167</f>
        <v>0</v>
      </c>
      <c r="D1125" s="124"/>
      <c r="E1125" s="125"/>
      <c r="F1125" s="125"/>
      <c r="G1125" s="125"/>
      <c r="H1125" s="125"/>
      <c r="I1125" s="125"/>
      <c r="J1125" s="125"/>
      <c r="K1125" s="125"/>
      <c r="L1125" s="125"/>
      <c r="M1125" s="125"/>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5"/>
      <c r="AL1125" s="125"/>
      <c r="AM1125" s="125"/>
      <c r="AN1125" s="125"/>
      <c r="AO1125" s="157"/>
      <c r="AP1125" s="158"/>
      <c r="AQ1125" s="158"/>
      <c r="AR1125" s="158"/>
      <c r="AS1125" s="165"/>
      <c r="AT1125" s="55" t="str">
        <f>IF(SUM(AO1125:AS1125)=0,"",SUM(AO1125:AS1125))</f>
        <v/>
      </c>
      <c r="AU1125" s="247">
        <f>SUM(AT1125:AT1133)</f>
        <v>0</v>
      </c>
    </row>
    <row r="1126" spans="1:47" s="51" customFormat="1" ht="13.5" hidden="1" customHeight="1" x14ac:dyDescent="0.2">
      <c r="A1126" s="260"/>
      <c r="B1126" s="56" t="s">
        <v>335</v>
      </c>
      <c r="C1126" s="112">
        <f>Anexo_01!$D167</f>
        <v>0</v>
      </c>
      <c r="D1126" s="126"/>
      <c r="E1126" s="123"/>
      <c r="F1126" s="123"/>
      <c r="G1126" s="123"/>
      <c r="H1126" s="123"/>
      <c r="I1126" s="123"/>
      <c r="J1126" s="123"/>
      <c r="K1126" s="123"/>
      <c r="L1126" s="123"/>
      <c r="M1126" s="123"/>
      <c r="N1126" s="123"/>
      <c r="O1126" s="123"/>
      <c r="P1126" s="123"/>
      <c r="Q1126" s="123"/>
      <c r="R1126" s="123"/>
      <c r="S1126" s="123"/>
      <c r="T1126" s="123"/>
      <c r="U1126" s="123"/>
      <c r="V1126" s="123"/>
      <c r="W1126" s="123"/>
      <c r="X1126" s="123"/>
      <c r="Y1126" s="123"/>
      <c r="Z1126" s="123"/>
      <c r="AA1126" s="123"/>
      <c r="AB1126" s="123"/>
      <c r="AC1126" s="123"/>
      <c r="AD1126" s="123"/>
      <c r="AE1126" s="123"/>
      <c r="AF1126" s="123"/>
      <c r="AG1126" s="123"/>
      <c r="AH1126" s="123"/>
      <c r="AI1126" s="123"/>
      <c r="AJ1126" s="123"/>
      <c r="AK1126" s="123"/>
      <c r="AL1126" s="123"/>
      <c r="AM1126" s="123"/>
      <c r="AN1126" s="123"/>
      <c r="AO1126" s="159"/>
      <c r="AP1126" s="160"/>
      <c r="AQ1126" s="160"/>
      <c r="AR1126" s="160"/>
      <c r="AS1126" s="166"/>
      <c r="AT1126" s="57" t="str">
        <f>IF(SUM(AO1126:AS1126)=0,"",SUM(AO1126:AS1126))</f>
        <v/>
      </c>
      <c r="AU1126" s="248"/>
    </row>
    <row r="1127" spans="1:47" s="51" customFormat="1" ht="13.5" hidden="1" customHeight="1" x14ac:dyDescent="0.2">
      <c r="A1127" s="260"/>
      <c r="B1127" s="56" t="s">
        <v>341</v>
      </c>
      <c r="C1127" s="112">
        <f>Anexo_01!$B167</f>
        <v>0</v>
      </c>
      <c r="D1127" s="126"/>
      <c r="E1127" s="123"/>
      <c r="F1127" s="123"/>
      <c r="G1127" s="123"/>
      <c r="H1127" s="123"/>
      <c r="I1127" s="123"/>
      <c r="J1127" s="123"/>
      <c r="K1127" s="123"/>
      <c r="L1127" s="123"/>
      <c r="M1127" s="123"/>
      <c r="N1127" s="123"/>
      <c r="O1127" s="123"/>
      <c r="P1127" s="123"/>
      <c r="Q1127" s="123"/>
      <c r="R1127" s="123"/>
      <c r="S1127" s="123"/>
      <c r="T1127" s="123"/>
      <c r="U1127" s="123"/>
      <c r="V1127" s="123"/>
      <c r="W1127" s="123"/>
      <c r="X1127" s="123"/>
      <c r="Y1127" s="123"/>
      <c r="Z1127" s="123"/>
      <c r="AA1127" s="123"/>
      <c r="AB1127" s="123"/>
      <c r="AC1127" s="123"/>
      <c r="AD1127" s="123"/>
      <c r="AE1127" s="123"/>
      <c r="AF1127" s="123"/>
      <c r="AG1127" s="123"/>
      <c r="AH1127" s="123"/>
      <c r="AI1127" s="123"/>
      <c r="AJ1127" s="123"/>
      <c r="AK1127" s="123"/>
      <c r="AL1127" s="123"/>
      <c r="AM1127" s="123"/>
      <c r="AN1127" s="123"/>
      <c r="AO1127" s="159"/>
      <c r="AP1127" s="160"/>
      <c r="AQ1127" s="160"/>
      <c r="AR1127" s="160"/>
      <c r="AS1127" s="166"/>
      <c r="AT1127" s="57" t="str">
        <f t="shared" ref="AT1127:AT1133" si="21">IF(SUM(AO1127:AS1127)=0,"",SUM(AO1127:AS1127))</f>
        <v/>
      </c>
      <c r="AU1127" s="248"/>
    </row>
    <row r="1128" spans="1:47" s="51" customFormat="1" ht="13.5" hidden="1" customHeight="1" x14ac:dyDescent="0.2">
      <c r="A1128" s="260"/>
      <c r="B1128" s="56" t="s">
        <v>336</v>
      </c>
      <c r="C1128" s="169"/>
      <c r="D1128" s="126"/>
      <c r="E1128" s="123"/>
      <c r="F1128" s="123"/>
      <c r="G1128" s="123"/>
      <c r="H1128" s="123"/>
      <c r="I1128" s="123"/>
      <c r="J1128" s="123"/>
      <c r="K1128" s="123"/>
      <c r="L1128" s="123"/>
      <c r="M1128" s="123"/>
      <c r="N1128" s="123"/>
      <c r="O1128" s="123"/>
      <c r="P1128" s="123"/>
      <c r="Q1128" s="123"/>
      <c r="R1128" s="123"/>
      <c r="S1128" s="123"/>
      <c r="T1128" s="123"/>
      <c r="U1128" s="123"/>
      <c r="V1128" s="123"/>
      <c r="W1128" s="123"/>
      <c r="X1128" s="123"/>
      <c r="Y1128" s="123"/>
      <c r="Z1128" s="123"/>
      <c r="AA1128" s="123"/>
      <c r="AB1128" s="123"/>
      <c r="AC1128" s="123"/>
      <c r="AD1128" s="123"/>
      <c r="AE1128" s="123"/>
      <c r="AF1128" s="123"/>
      <c r="AG1128" s="123"/>
      <c r="AH1128" s="123"/>
      <c r="AI1128" s="123"/>
      <c r="AJ1128" s="123"/>
      <c r="AK1128" s="123"/>
      <c r="AL1128" s="123"/>
      <c r="AM1128" s="123"/>
      <c r="AN1128" s="123"/>
      <c r="AO1128" s="159"/>
      <c r="AP1128" s="160"/>
      <c r="AQ1128" s="160"/>
      <c r="AR1128" s="160"/>
      <c r="AS1128" s="166"/>
      <c r="AT1128" s="57" t="str">
        <f t="shared" si="21"/>
        <v/>
      </c>
      <c r="AU1128" s="248"/>
    </row>
    <row r="1129" spans="1:47" s="51" customFormat="1" ht="13.5" hidden="1" customHeight="1" x14ac:dyDescent="0.2">
      <c r="A1129" s="260"/>
      <c r="B1129" s="56" t="s">
        <v>337</v>
      </c>
      <c r="C1129" s="113">
        <f>Anexo_01!$F167</f>
        <v>0</v>
      </c>
      <c r="D1129" s="126"/>
      <c r="E1129" s="123"/>
      <c r="F1129" s="123"/>
      <c r="G1129" s="123"/>
      <c r="H1129" s="123"/>
      <c r="I1129" s="123"/>
      <c r="J1129" s="123"/>
      <c r="K1129" s="123"/>
      <c r="L1129" s="123"/>
      <c r="M1129" s="123"/>
      <c r="N1129" s="123"/>
      <c r="O1129" s="123"/>
      <c r="P1129" s="123"/>
      <c r="Q1129" s="123"/>
      <c r="R1129" s="123"/>
      <c r="S1129" s="123"/>
      <c r="T1129" s="123"/>
      <c r="U1129" s="123"/>
      <c r="V1129" s="123"/>
      <c r="W1129" s="123"/>
      <c r="X1129" s="123"/>
      <c r="Y1129" s="123"/>
      <c r="Z1129" s="123"/>
      <c r="AA1129" s="123"/>
      <c r="AB1129" s="123"/>
      <c r="AC1129" s="123"/>
      <c r="AD1129" s="123"/>
      <c r="AE1129" s="123"/>
      <c r="AF1129" s="123"/>
      <c r="AG1129" s="123"/>
      <c r="AH1129" s="123"/>
      <c r="AI1129" s="123"/>
      <c r="AJ1129" s="123"/>
      <c r="AK1129" s="123"/>
      <c r="AL1129" s="123"/>
      <c r="AM1129" s="123"/>
      <c r="AN1129" s="123"/>
      <c r="AO1129" s="159"/>
      <c r="AP1129" s="160"/>
      <c r="AQ1129" s="160"/>
      <c r="AR1129" s="160"/>
      <c r="AS1129" s="166"/>
      <c r="AT1129" s="57" t="str">
        <f t="shared" si="21"/>
        <v/>
      </c>
      <c r="AU1129" s="248"/>
    </row>
    <row r="1130" spans="1:47" s="51" customFormat="1" ht="13.5" hidden="1" customHeight="1" x14ac:dyDescent="0.2">
      <c r="A1130" s="260"/>
      <c r="B1130" s="56" t="s">
        <v>338</v>
      </c>
      <c r="C1130" s="169"/>
      <c r="D1130" s="126"/>
      <c r="E1130" s="123"/>
      <c r="F1130" s="123"/>
      <c r="G1130" s="123"/>
      <c r="H1130" s="123"/>
      <c r="I1130" s="123"/>
      <c r="J1130" s="123"/>
      <c r="K1130" s="123"/>
      <c r="L1130" s="123"/>
      <c r="M1130" s="123"/>
      <c r="N1130" s="123"/>
      <c r="O1130" s="123"/>
      <c r="P1130" s="123"/>
      <c r="Q1130" s="123"/>
      <c r="R1130" s="123"/>
      <c r="S1130" s="123"/>
      <c r="T1130" s="123"/>
      <c r="U1130" s="123"/>
      <c r="V1130" s="123"/>
      <c r="W1130" s="123"/>
      <c r="X1130" s="123"/>
      <c r="Y1130" s="123"/>
      <c r="Z1130" s="123"/>
      <c r="AA1130" s="123"/>
      <c r="AB1130" s="123"/>
      <c r="AC1130" s="123"/>
      <c r="AD1130" s="123"/>
      <c r="AE1130" s="123"/>
      <c r="AF1130" s="123"/>
      <c r="AG1130" s="123"/>
      <c r="AH1130" s="123"/>
      <c r="AI1130" s="123"/>
      <c r="AJ1130" s="123"/>
      <c r="AK1130" s="123"/>
      <c r="AL1130" s="123"/>
      <c r="AM1130" s="123"/>
      <c r="AN1130" s="123"/>
      <c r="AO1130" s="159"/>
      <c r="AP1130" s="160"/>
      <c r="AQ1130" s="160"/>
      <c r="AR1130" s="160"/>
      <c r="AS1130" s="166"/>
      <c r="AT1130" s="57" t="str">
        <f t="shared" si="21"/>
        <v/>
      </c>
      <c r="AU1130" s="248"/>
    </row>
    <row r="1131" spans="1:47" s="51" customFormat="1" ht="13.5" hidden="1" customHeight="1" x14ac:dyDescent="0.2">
      <c r="A1131" s="260"/>
      <c r="B1131" s="56" t="s">
        <v>339</v>
      </c>
      <c r="C1131" s="169"/>
      <c r="D1131" s="126"/>
      <c r="E1131" s="123"/>
      <c r="F1131" s="123"/>
      <c r="G1131" s="123"/>
      <c r="H1131" s="123"/>
      <c r="I1131" s="123"/>
      <c r="J1131" s="123"/>
      <c r="K1131" s="123"/>
      <c r="L1131" s="123"/>
      <c r="M1131" s="123"/>
      <c r="N1131" s="123"/>
      <c r="O1131" s="123"/>
      <c r="P1131" s="123"/>
      <c r="Q1131" s="123"/>
      <c r="R1131" s="123"/>
      <c r="S1131" s="123"/>
      <c r="T1131" s="123"/>
      <c r="U1131" s="123"/>
      <c r="V1131" s="123"/>
      <c r="W1131" s="123"/>
      <c r="X1131" s="123"/>
      <c r="Y1131" s="123"/>
      <c r="Z1131" s="123"/>
      <c r="AA1131" s="123"/>
      <c r="AB1131" s="123"/>
      <c r="AC1131" s="123"/>
      <c r="AD1131" s="123"/>
      <c r="AE1131" s="123"/>
      <c r="AF1131" s="123"/>
      <c r="AG1131" s="123"/>
      <c r="AH1131" s="123"/>
      <c r="AI1131" s="123"/>
      <c r="AJ1131" s="123"/>
      <c r="AK1131" s="123"/>
      <c r="AL1131" s="123"/>
      <c r="AM1131" s="123"/>
      <c r="AN1131" s="123"/>
      <c r="AO1131" s="159"/>
      <c r="AP1131" s="160"/>
      <c r="AQ1131" s="160"/>
      <c r="AR1131" s="160"/>
      <c r="AS1131" s="166"/>
      <c r="AT1131" s="57" t="str">
        <f t="shared" si="21"/>
        <v/>
      </c>
      <c r="AU1131" s="248"/>
    </row>
    <row r="1132" spans="1:47" s="51" customFormat="1" ht="13.5" hidden="1" customHeight="1" x14ac:dyDescent="0.2">
      <c r="A1132" s="260"/>
      <c r="B1132" s="56" t="s">
        <v>340</v>
      </c>
      <c r="C1132" s="257"/>
      <c r="D1132" s="170"/>
      <c r="E1132" s="171"/>
      <c r="F1132" s="171"/>
      <c r="G1132" s="171"/>
      <c r="H1132" s="171"/>
      <c r="I1132" s="171"/>
      <c r="J1132" s="171"/>
      <c r="K1132" s="171"/>
      <c r="L1132" s="171"/>
      <c r="M1132" s="171"/>
      <c r="N1132" s="171"/>
      <c r="O1132" s="171"/>
      <c r="P1132" s="171"/>
      <c r="Q1132" s="171"/>
      <c r="R1132" s="171"/>
      <c r="S1132" s="171"/>
      <c r="T1132" s="171"/>
      <c r="U1132" s="171"/>
      <c r="V1132" s="171"/>
      <c r="W1132" s="171"/>
      <c r="X1132" s="171"/>
      <c r="Y1132" s="171"/>
      <c r="Z1132" s="171"/>
      <c r="AA1132" s="171"/>
      <c r="AB1132" s="171"/>
      <c r="AC1132" s="171"/>
      <c r="AD1132" s="171"/>
      <c r="AE1132" s="171"/>
      <c r="AF1132" s="171"/>
      <c r="AG1132" s="171"/>
      <c r="AH1132" s="171"/>
      <c r="AI1132" s="171"/>
      <c r="AJ1132" s="171"/>
      <c r="AK1132" s="171"/>
      <c r="AL1132" s="171"/>
      <c r="AM1132" s="171"/>
      <c r="AN1132" s="171"/>
      <c r="AO1132" s="159"/>
      <c r="AP1132" s="160"/>
      <c r="AQ1132" s="160"/>
      <c r="AR1132" s="160"/>
      <c r="AS1132" s="166"/>
      <c r="AT1132" s="57" t="str">
        <f t="shared" si="21"/>
        <v/>
      </c>
      <c r="AU1132" s="248"/>
    </row>
    <row r="1133" spans="1:47" ht="13.5" hidden="1" customHeight="1" x14ac:dyDescent="0.3">
      <c r="A1133" s="261"/>
      <c r="B1133" s="58" t="s">
        <v>344</v>
      </c>
      <c r="C1133" s="258"/>
      <c r="D1133" s="161"/>
      <c r="E1133" s="162"/>
      <c r="F1133" s="162"/>
      <c r="G1133" s="162"/>
      <c r="H1133" s="162"/>
      <c r="I1133" s="162"/>
      <c r="J1133" s="162"/>
      <c r="K1133" s="162"/>
      <c r="L1133" s="162"/>
      <c r="M1133" s="162"/>
      <c r="N1133" s="162"/>
      <c r="O1133" s="162"/>
      <c r="P1133" s="162"/>
      <c r="Q1133" s="162"/>
      <c r="R1133" s="162"/>
      <c r="S1133" s="162"/>
      <c r="T1133" s="162"/>
      <c r="U1133" s="162"/>
      <c r="V1133" s="162"/>
      <c r="W1133" s="162"/>
      <c r="X1133" s="162"/>
      <c r="Y1133" s="162"/>
      <c r="Z1133" s="162"/>
      <c r="AA1133" s="162"/>
      <c r="AB1133" s="162"/>
      <c r="AC1133" s="162"/>
      <c r="AD1133" s="162"/>
      <c r="AE1133" s="162"/>
      <c r="AF1133" s="162"/>
      <c r="AG1133" s="162"/>
      <c r="AH1133" s="162"/>
      <c r="AI1133" s="162"/>
      <c r="AJ1133" s="162"/>
      <c r="AK1133" s="162"/>
      <c r="AL1133" s="162"/>
      <c r="AM1133" s="162"/>
      <c r="AN1133" s="162"/>
      <c r="AO1133" s="163"/>
      <c r="AP1133" s="164"/>
      <c r="AQ1133" s="164"/>
      <c r="AR1133" s="164"/>
      <c r="AS1133" s="168"/>
      <c r="AT1133" s="59" t="str">
        <f t="shared" si="21"/>
        <v/>
      </c>
      <c r="AU1133" s="249"/>
    </row>
    <row r="1134" spans="1:47" s="51" customFormat="1" ht="13.5" hidden="1" customHeight="1" x14ac:dyDescent="0.2">
      <c r="A1134" s="259">
        <v>5</v>
      </c>
      <c r="B1134" s="54" t="s">
        <v>334</v>
      </c>
      <c r="C1134" s="116">
        <f>Anexo_01!$I168</f>
        <v>0</v>
      </c>
      <c r="D1134" s="124"/>
      <c r="E1134" s="125"/>
      <c r="F1134" s="125"/>
      <c r="G1134" s="125"/>
      <c r="H1134" s="125"/>
      <c r="I1134" s="125"/>
      <c r="J1134" s="125"/>
      <c r="K1134" s="125"/>
      <c r="L1134" s="125"/>
      <c r="M1134" s="125"/>
      <c r="N1134" s="125"/>
      <c r="O1134" s="125"/>
      <c r="P1134" s="125"/>
      <c r="Q1134" s="125"/>
      <c r="R1134" s="125"/>
      <c r="S1134" s="125"/>
      <c r="T1134" s="125"/>
      <c r="U1134" s="125"/>
      <c r="V1134" s="125"/>
      <c r="W1134" s="125"/>
      <c r="X1134" s="125"/>
      <c r="Y1134" s="125"/>
      <c r="Z1134" s="125"/>
      <c r="AA1134" s="125"/>
      <c r="AB1134" s="125"/>
      <c r="AC1134" s="125"/>
      <c r="AD1134" s="125"/>
      <c r="AE1134" s="125"/>
      <c r="AF1134" s="125"/>
      <c r="AG1134" s="125"/>
      <c r="AH1134" s="125"/>
      <c r="AI1134" s="125"/>
      <c r="AJ1134" s="125"/>
      <c r="AK1134" s="125"/>
      <c r="AL1134" s="125"/>
      <c r="AM1134" s="125"/>
      <c r="AN1134" s="125"/>
      <c r="AO1134" s="157"/>
      <c r="AP1134" s="158"/>
      <c r="AQ1134" s="158"/>
      <c r="AR1134" s="158"/>
      <c r="AS1134" s="165"/>
      <c r="AT1134" s="55" t="str">
        <f>IF(SUM(AO1134:AS1134)=0,"",SUM(AO1134:AS1134))</f>
        <v/>
      </c>
      <c r="AU1134" s="247">
        <f>SUM(AT1134:AT1142)</f>
        <v>0</v>
      </c>
    </row>
    <row r="1135" spans="1:47" s="51" customFormat="1" ht="13.5" hidden="1" customHeight="1" x14ac:dyDescent="0.2">
      <c r="A1135" s="260"/>
      <c r="B1135" s="56" t="s">
        <v>335</v>
      </c>
      <c r="C1135" s="112">
        <f>Anexo_01!$D168</f>
        <v>0</v>
      </c>
      <c r="D1135" s="126"/>
      <c r="E1135" s="123"/>
      <c r="F1135" s="123"/>
      <c r="G1135" s="123"/>
      <c r="H1135" s="123"/>
      <c r="I1135" s="123"/>
      <c r="J1135" s="123"/>
      <c r="K1135" s="123"/>
      <c r="L1135" s="123"/>
      <c r="M1135" s="123"/>
      <c r="N1135" s="123"/>
      <c r="O1135" s="123"/>
      <c r="P1135" s="123"/>
      <c r="Q1135" s="123"/>
      <c r="R1135" s="123"/>
      <c r="S1135" s="123"/>
      <c r="T1135" s="123"/>
      <c r="U1135" s="123"/>
      <c r="V1135" s="123"/>
      <c r="W1135" s="123"/>
      <c r="X1135" s="123"/>
      <c r="Y1135" s="123"/>
      <c r="Z1135" s="123"/>
      <c r="AA1135" s="123"/>
      <c r="AB1135" s="123"/>
      <c r="AC1135" s="123"/>
      <c r="AD1135" s="123"/>
      <c r="AE1135" s="123"/>
      <c r="AF1135" s="123"/>
      <c r="AG1135" s="123"/>
      <c r="AH1135" s="123"/>
      <c r="AI1135" s="123"/>
      <c r="AJ1135" s="123"/>
      <c r="AK1135" s="123"/>
      <c r="AL1135" s="123"/>
      <c r="AM1135" s="123"/>
      <c r="AN1135" s="123"/>
      <c r="AO1135" s="159"/>
      <c r="AP1135" s="160"/>
      <c r="AQ1135" s="160"/>
      <c r="AR1135" s="160"/>
      <c r="AS1135" s="166"/>
      <c r="AT1135" s="57" t="str">
        <f>IF(SUM(AO1135:AS1135)=0,"",SUM(AO1135:AS1135))</f>
        <v/>
      </c>
      <c r="AU1135" s="248"/>
    </row>
    <row r="1136" spans="1:47" s="51" customFormat="1" ht="13.5" hidden="1" customHeight="1" x14ac:dyDescent="0.2">
      <c r="A1136" s="260"/>
      <c r="B1136" s="56" t="s">
        <v>341</v>
      </c>
      <c r="C1136" s="112">
        <f>Anexo_01!$B168</f>
        <v>0</v>
      </c>
      <c r="D1136" s="126"/>
      <c r="E1136" s="123"/>
      <c r="F1136" s="123"/>
      <c r="G1136" s="123"/>
      <c r="H1136" s="123"/>
      <c r="I1136" s="123"/>
      <c r="J1136" s="123"/>
      <c r="K1136" s="123"/>
      <c r="L1136" s="123"/>
      <c r="M1136" s="123"/>
      <c r="N1136" s="123"/>
      <c r="O1136" s="123"/>
      <c r="P1136" s="123"/>
      <c r="Q1136" s="123"/>
      <c r="R1136" s="123"/>
      <c r="S1136" s="123"/>
      <c r="T1136" s="123"/>
      <c r="U1136" s="123"/>
      <c r="V1136" s="123"/>
      <c r="W1136" s="123"/>
      <c r="X1136" s="123"/>
      <c r="Y1136" s="123"/>
      <c r="Z1136" s="123"/>
      <c r="AA1136" s="123"/>
      <c r="AB1136" s="123"/>
      <c r="AC1136" s="123"/>
      <c r="AD1136" s="123"/>
      <c r="AE1136" s="123"/>
      <c r="AF1136" s="123"/>
      <c r="AG1136" s="123"/>
      <c r="AH1136" s="123"/>
      <c r="AI1136" s="123"/>
      <c r="AJ1136" s="123"/>
      <c r="AK1136" s="123"/>
      <c r="AL1136" s="123"/>
      <c r="AM1136" s="123"/>
      <c r="AN1136" s="123"/>
      <c r="AO1136" s="159"/>
      <c r="AP1136" s="160"/>
      <c r="AQ1136" s="160"/>
      <c r="AR1136" s="160"/>
      <c r="AS1136" s="166"/>
      <c r="AT1136" s="57" t="str">
        <f t="shared" ref="AT1136:AT1142" si="22">IF(SUM(AO1136:AS1136)=0,"",SUM(AO1136:AS1136))</f>
        <v/>
      </c>
      <c r="AU1136" s="248"/>
    </row>
    <row r="1137" spans="1:47" s="51" customFormat="1" ht="13.5" hidden="1" customHeight="1" x14ac:dyDescent="0.2">
      <c r="A1137" s="260"/>
      <c r="B1137" s="56" t="s">
        <v>336</v>
      </c>
      <c r="C1137" s="169"/>
      <c r="D1137" s="126"/>
      <c r="E1137" s="123"/>
      <c r="F1137" s="123"/>
      <c r="G1137" s="123"/>
      <c r="H1137" s="123"/>
      <c r="I1137" s="123"/>
      <c r="J1137" s="123"/>
      <c r="K1137" s="123"/>
      <c r="L1137" s="123"/>
      <c r="M1137" s="123"/>
      <c r="N1137" s="123"/>
      <c r="O1137" s="123"/>
      <c r="P1137" s="123"/>
      <c r="Q1137" s="123"/>
      <c r="R1137" s="123"/>
      <c r="S1137" s="123"/>
      <c r="T1137" s="123"/>
      <c r="U1137" s="123"/>
      <c r="V1137" s="123"/>
      <c r="W1137" s="123"/>
      <c r="X1137" s="123"/>
      <c r="Y1137" s="123"/>
      <c r="Z1137" s="123"/>
      <c r="AA1137" s="123"/>
      <c r="AB1137" s="123"/>
      <c r="AC1137" s="123"/>
      <c r="AD1137" s="123"/>
      <c r="AE1137" s="123"/>
      <c r="AF1137" s="123"/>
      <c r="AG1137" s="123"/>
      <c r="AH1137" s="123"/>
      <c r="AI1137" s="123"/>
      <c r="AJ1137" s="123"/>
      <c r="AK1137" s="123"/>
      <c r="AL1137" s="123"/>
      <c r="AM1137" s="123"/>
      <c r="AN1137" s="123"/>
      <c r="AO1137" s="159"/>
      <c r="AP1137" s="160"/>
      <c r="AQ1137" s="160"/>
      <c r="AR1137" s="160"/>
      <c r="AS1137" s="166"/>
      <c r="AT1137" s="57" t="str">
        <f t="shared" si="22"/>
        <v/>
      </c>
      <c r="AU1137" s="248"/>
    </row>
    <row r="1138" spans="1:47" s="51" customFormat="1" ht="13.5" hidden="1" customHeight="1" x14ac:dyDescent="0.2">
      <c r="A1138" s="260"/>
      <c r="B1138" s="56" t="s">
        <v>337</v>
      </c>
      <c r="C1138" s="113">
        <f>Anexo_01!$F168</f>
        <v>0</v>
      </c>
      <c r="D1138" s="126"/>
      <c r="E1138" s="123"/>
      <c r="F1138" s="123"/>
      <c r="G1138" s="123"/>
      <c r="H1138" s="123"/>
      <c r="I1138" s="123"/>
      <c r="J1138" s="123"/>
      <c r="K1138" s="123"/>
      <c r="L1138" s="123"/>
      <c r="M1138" s="123"/>
      <c r="N1138" s="123"/>
      <c r="O1138" s="123"/>
      <c r="P1138" s="123"/>
      <c r="Q1138" s="123"/>
      <c r="R1138" s="123"/>
      <c r="S1138" s="123"/>
      <c r="T1138" s="123"/>
      <c r="U1138" s="123"/>
      <c r="V1138" s="123"/>
      <c r="W1138" s="123"/>
      <c r="X1138" s="123"/>
      <c r="Y1138" s="123"/>
      <c r="Z1138" s="123"/>
      <c r="AA1138" s="123"/>
      <c r="AB1138" s="123"/>
      <c r="AC1138" s="123"/>
      <c r="AD1138" s="123"/>
      <c r="AE1138" s="123"/>
      <c r="AF1138" s="123"/>
      <c r="AG1138" s="123"/>
      <c r="AH1138" s="123"/>
      <c r="AI1138" s="123"/>
      <c r="AJ1138" s="123"/>
      <c r="AK1138" s="123"/>
      <c r="AL1138" s="123"/>
      <c r="AM1138" s="123"/>
      <c r="AN1138" s="123"/>
      <c r="AO1138" s="159"/>
      <c r="AP1138" s="160"/>
      <c r="AQ1138" s="160"/>
      <c r="AR1138" s="160"/>
      <c r="AS1138" s="166"/>
      <c r="AT1138" s="57" t="str">
        <f t="shared" si="22"/>
        <v/>
      </c>
      <c r="AU1138" s="248"/>
    </row>
    <row r="1139" spans="1:47" s="51" customFormat="1" ht="13.5" hidden="1" customHeight="1" x14ac:dyDescent="0.2">
      <c r="A1139" s="260"/>
      <c r="B1139" s="56" t="s">
        <v>338</v>
      </c>
      <c r="C1139" s="169"/>
      <c r="D1139" s="126"/>
      <c r="E1139" s="123"/>
      <c r="F1139" s="123"/>
      <c r="G1139" s="123"/>
      <c r="H1139" s="123"/>
      <c r="I1139" s="123"/>
      <c r="J1139" s="123"/>
      <c r="K1139" s="123"/>
      <c r="L1139" s="123"/>
      <c r="M1139" s="123"/>
      <c r="N1139" s="123"/>
      <c r="O1139" s="123"/>
      <c r="P1139" s="123"/>
      <c r="Q1139" s="123"/>
      <c r="R1139" s="123"/>
      <c r="S1139" s="123"/>
      <c r="T1139" s="123"/>
      <c r="U1139" s="123"/>
      <c r="V1139" s="123"/>
      <c r="W1139" s="123"/>
      <c r="X1139" s="123"/>
      <c r="Y1139" s="123"/>
      <c r="Z1139" s="123"/>
      <c r="AA1139" s="123"/>
      <c r="AB1139" s="123"/>
      <c r="AC1139" s="123"/>
      <c r="AD1139" s="123"/>
      <c r="AE1139" s="123"/>
      <c r="AF1139" s="123"/>
      <c r="AG1139" s="123"/>
      <c r="AH1139" s="123"/>
      <c r="AI1139" s="123"/>
      <c r="AJ1139" s="123"/>
      <c r="AK1139" s="123"/>
      <c r="AL1139" s="123"/>
      <c r="AM1139" s="123"/>
      <c r="AN1139" s="123"/>
      <c r="AO1139" s="159"/>
      <c r="AP1139" s="160"/>
      <c r="AQ1139" s="160"/>
      <c r="AR1139" s="160"/>
      <c r="AS1139" s="166"/>
      <c r="AT1139" s="57" t="str">
        <f t="shared" si="22"/>
        <v/>
      </c>
      <c r="AU1139" s="248"/>
    </row>
    <row r="1140" spans="1:47" s="51" customFormat="1" ht="13.5" hidden="1" customHeight="1" x14ac:dyDescent="0.2">
      <c r="A1140" s="260"/>
      <c r="B1140" s="56" t="s">
        <v>339</v>
      </c>
      <c r="C1140" s="169"/>
      <c r="D1140" s="126"/>
      <c r="E1140" s="123"/>
      <c r="F1140" s="123"/>
      <c r="G1140" s="123"/>
      <c r="H1140" s="123"/>
      <c r="I1140" s="123"/>
      <c r="J1140" s="123"/>
      <c r="K1140" s="123"/>
      <c r="L1140" s="123"/>
      <c r="M1140" s="123"/>
      <c r="N1140" s="123"/>
      <c r="O1140" s="123"/>
      <c r="P1140" s="123"/>
      <c r="Q1140" s="123"/>
      <c r="R1140" s="123"/>
      <c r="S1140" s="123"/>
      <c r="T1140" s="123"/>
      <c r="U1140" s="123"/>
      <c r="V1140" s="123"/>
      <c r="W1140" s="123"/>
      <c r="X1140" s="123"/>
      <c r="Y1140" s="123"/>
      <c r="Z1140" s="123"/>
      <c r="AA1140" s="123"/>
      <c r="AB1140" s="123"/>
      <c r="AC1140" s="123"/>
      <c r="AD1140" s="123"/>
      <c r="AE1140" s="123"/>
      <c r="AF1140" s="123"/>
      <c r="AG1140" s="123"/>
      <c r="AH1140" s="123"/>
      <c r="AI1140" s="123"/>
      <c r="AJ1140" s="123"/>
      <c r="AK1140" s="123"/>
      <c r="AL1140" s="123"/>
      <c r="AM1140" s="123"/>
      <c r="AN1140" s="123"/>
      <c r="AO1140" s="159"/>
      <c r="AP1140" s="160"/>
      <c r="AQ1140" s="160"/>
      <c r="AR1140" s="160"/>
      <c r="AS1140" s="166"/>
      <c r="AT1140" s="57" t="str">
        <f t="shared" si="22"/>
        <v/>
      </c>
      <c r="AU1140" s="248"/>
    </row>
    <row r="1141" spans="1:47" s="51" customFormat="1" ht="13.5" hidden="1" customHeight="1" x14ac:dyDescent="0.2">
      <c r="A1141" s="260"/>
      <c r="B1141" s="56" t="s">
        <v>340</v>
      </c>
      <c r="C1141" s="257"/>
      <c r="D1141" s="170"/>
      <c r="E1141" s="171"/>
      <c r="F1141" s="171"/>
      <c r="G1141" s="171"/>
      <c r="H1141" s="171"/>
      <c r="I1141" s="171"/>
      <c r="J1141" s="171"/>
      <c r="K1141" s="171"/>
      <c r="L1141" s="171"/>
      <c r="M1141" s="171"/>
      <c r="N1141" s="171"/>
      <c r="O1141" s="171"/>
      <c r="P1141" s="171"/>
      <c r="Q1141" s="171"/>
      <c r="R1141" s="171"/>
      <c r="S1141" s="171"/>
      <c r="T1141" s="171"/>
      <c r="U1141" s="171"/>
      <c r="V1141" s="171"/>
      <c r="W1141" s="171"/>
      <c r="X1141" s="171"/>
      <c r="Y1141" s="171"/>
      <c r="Z1141" s="171"/>
      <c r="AA1141" s="171"/>
      <c r="AB1141" s="171"/>
      <c r="AC1141" s="171"/>
      <c r="AD1141" s="171"/>
      <c r="AE1141" s="171"/>
      <c r="AF1141" s="171"/>
      <c r="AG1141" s="171"/>
      <c r="AH1141" s="171"/>
      <c r="AI1141" s="171"/>
      <c r="AJ1141" s="171"/>
      <c r="AK1141" s="171"/>
      <c r="AL1141" s="171"/>
      <c r="AM1141" s="171"/>
      <c r="AN1141" s="171"/>
      <c r="AO1141" s="159"/>
      <c r="AP1141" s="160"/>
      <c r="AQ1141" s="160"/>
      <c r="AR1141" s="160"/>
      <c r="AS1141" s="166"/>
      <c r="AT1141" s="57" t="str">
        <f t="shared" si="22"/>
        <v/>
      </c>
      <c r="AU1141" s="248"/>
    </row>
    <row r="1142" spans="1:47" ht="13.5" hidden="1" customHeight="1" x14ac:dyDescent="0.3">
      <c r="A1142" s="261"/>
      <c r="B1142" s="58" t="s">
        <v>344</v>
      </c>
      <c r="C1142" s="258"/>
      <c r="D1142" s="161"/>
      <c r="E1142" s="162"/>
      <c r="F1142" s="162"/>
      <c r="G1142" s="162"/>
      <c r="H1142" s="162"/>
      <c r="I1142" s="162"/>
      <c r="J1142" s="162"/>
      <c r="K1142" s="162"/>
      <c r="L1142" s="162"/>
      <c r="M1142" s="162"/>
      <c r="N1142" s="162"/>
      <c r="O1142" s="162"/>
      <c r="P1142" s="162"/>
      <c r="Q1142" s="162"/>
      <c r="R1142" s="162"/>
      <c r="S1142" s="162"/>
      <c r="T1142" s="162"/>
      <c r="U1142" s="162"/>
      <c r="V1142" s="162"/>
      <c r="W1142" s="162"/>
      <c r="X1142" s="162"/>
      <c r="Y1142" s="162"/>
      <c r="Z1142" s="162"/>
      <c r="AA1142" s="162"/>
      <c r="AB1142" s="162"/>
      <c r="AC1142" s="162"/>
      <c r="AD1142" s="162"/>
      <c r="AE1142" s="162"/>
      <c r="AF1142" s="162"/>
      <c r="AG1142" s="162"/>
      <c r="AH1142" s="162"/>
      <c r="AI1142" s="162"/>
      <c r="AJ1142" s="162"/>
      <c r="AK1142" s="162"/>
      <c r="AL1142" s="162"/>
      <c r="AM1142" s="162"/>
      <c r="AN1142" s="162"/>
      <c r="AO1142" s="163"/>
      <c r="AP1142" s="164"/>
      <c r="AQ1142" s="164"/>
      <c r="AR1142" s="164"/>
      <c r="AS1142" s="168"/>
      <c r="AT1142" s="59" t="str">
        <f t="shared" si="22"/>
        <v/>
      </c>
      <c r="AU1142" s="249"/>
    </row>
    <row r="1143" spans="1:47" s="51" customFormat="1" ht="13.5" hidden="1" customHeight="1" x14ac:dyDescent="0.2">
      <c r="A1143" s="259">
        <v>6</v>
      </c>
      <c r="B1143" s="54" t="s">
        <v>334</v>
      </c>
      <c r="C1143" s="116">
        <f>Anexo_01!$I169</f>
        <v>0</v>
      </c>
      <c r="D1143" s="124"/>
      <c r="E1143" s="125"/>
      <c r="F1143" s="125"/>
      <c r="G1143" s="125"/>
      <c r="H1143" s="125"/>
      <c r="I1143" s="125"/>
      <c r="J1143" s="125"/>
      <c r="K1143" s="125"/>
      <c r="L1143" s="125"/>
      <c r="M1143" s="125"/>
      <c r="N1143" s="125"/>
      <c r="O1143" s="125"/>
      <c r="P1143" s="125"/>
      <c r="Q1143" s="125"/>
      <c r="R1143" s="125"/>
      <c r="S1143" s="125"/>
      <c r="T1143" s="125"/>
      <c r="U1143" s="125"/>
      <c r="V1143" s="125"/>
      <c r="W1143" s="125"/>
      <c r="X1143" s="125"/>
      <c r="Y1143" s="125"/>
      <c r="Z1143" s="125"/>
      <c r="AA1143" s="125"/>
      <c r="AB1143" s="125"/>
      <c r="AC1143" s="125"/>
      <c r="AD1143" s="125"/>
      <c r="AE1143" s="125"/>
      <c r="AF1143" s="125"/>
      <c r="AG1143" s="125"/>
      <c r="AH1143" s="125"/>
      <c r="AI1143" s="125"/>
      <c r="AJ1143" s="125"/>
      <c r="AK1143" s="125"/>
      <c r="AL1143" s="125"/>
      <c r="AM1143" s="125"/>
      <c r="AN1143" s="125"/>
      <c r="AO1143" s="157"/>
      <c r="AP1143" s="158"/>
      <c r="AQ1143" s="158"/>
      <c r="AR1143" s="158"/>
      <c r="AS1143" s="165"/>
      <c r="AT1143" s="55" t="str">
        <f>IF(SUM(AO1143:AS1143)=0,"",SUM(AO1143:AS1143))</f>
        <v/>
      </c>
      <c r="AU1143" s="247">
        <f>SUM(AT1143:AT1151)</f>
        <v>0</v>
      </c>
    </row>
    <row r="1144" spans="1:47" s="51" customFormat="1" ht="13.5" hidden="1" customHeight="1" x14ac:dyDescent="0.2">
      <c r="A1144" s="260"/>
      <c r="B1144" s="56" t="s">
        <v>335</v>
      </c>
      <c r="C1144" s="112">
        <f>Anexo_01!$D169</f>
        <v>0</v>
      </c>
      <c r="D1144" s="126"/>
      <c r="E1144" s="123"/>
      <c r="F1144" s="123"/>
      <c r="G1144" s="123"/>
      <c r="H1144" s="123"/>
      <c r="I1144" s="123"/>
      <c r="J1144" s="123"/>
      <c r="K1144" s="123"/>
      <c r="L1144" s="123"/>
      <c r="M1144" s="123"/>
      <c r="N1144" s="123"/>
      <c r="O1144" s="123"/>
      <c r="P1144" s="123"/>
      <c r="Q1144" s="123"/>
      <c r="R1144" s="123"/>
      <c r="S1144" s="123"/>
      <c r="T1144" s="123"/>
      <c r="U1144" s="123"/>
      <c r="V1144" s="123"/>
      <c r="W1144" s="123"/>
      <c r="X1144" s="123"/>
      <c r="Y1144" s="123"/>
      <c r="Z1144" s="123"/>
      <c r="AA1144" s="123"/>
      <c r="AB1144" s="123"/>
      <c r="AC1144" s="123"/>
      <c r="AD1144" s="123"/>
      <c r="AE1144" s="123"/>
      <c r="AF1144" s="123"/>
      <c r="AG1144" s="123"/>
      <c r="AH1144" s="123"/>
      <c r="AI1144" s="123"/>
      <c r="AJ1144" s="123"/>
      <c r="AK1144" s="123"/>
      <c r="AL1144" s="123"/>
      <c r="AM1144" s="123"/>
      <c r="AN1144" s="123"/>
      <c r="AO1144" s="159"/>
      <c r="AP1144" s="160"/>
      <c r="AQ1144" s="160"/>
      <c r="AR1144" s="160"/>
      <c r="AS1144" s="166"/>
      <c r="AT1144" s="57" t="str">
        <f>IF(SUM(AO1144:AS1144)=0,"",SUM(AO1144:AS1144))</f>
        <v/>
      </c>
      <c r="AU1144" s="248"/>
    </row>
    <row r="1145" spans="1:47" s="51" customFormat="1" ht="13.5" hidden="1" customHeight="1" x14ac:dyDescent="0.2">
      <c r="A1145" s="260"/>
      <c r="B1145" s="56" t="s">
        <v>341</v>
      </c>
      <c r="C1145" s="112" t="str">
        <f>Anexo_01!$B169</f>
        <v>a</v>
      </c>
      <c r="D1145" s="126"/>
      <c r="E1145" s="123"/>
      <c r="F1145" s="123"/>
      <c r="G1145" s="123"/>
      <c r="H1145" s="123"/>
      <c r="I1145" s="123"/>
      <c r="J1145" s="123"/>
      <c r="K1145" s="123"/>
      <c r="L1145" s="123"/>
      <c r="M1145" s="123"/>
      <c r="N1145" s="123"/>
      <c r="O1145" s="123"/>
      <c r="P1145" s="123"/>
      <c r="Q1145" s="123"/>
      <c r="R1145" s="123"/>
      <c r="S1145" s="123"/>
      <c r="T1145" s="123"/>
      <c r="U1145" s="123"/>
      <c r="V1145" s="123"/>
      <c r="W1145" s="123"/>
      <c r="X1145" s="123"/>
      <c r="Y1145" s="123"/>
      <c r="Z1145" s="123"/>
      <c r="AA1145" s="123"/>
      <c r="AB1145" s="123"/>
      <c r="AC1145" s="123"/>
      <c r="AD1145" s="123"/>
      <c r="AE1145" s="123"/>
      <c r="AF1145" s="123"/>
      <c r="AG1145" s="123"/>
      <c r="AH1145" s="123"/>
      <c r="AI1145" s="123"/>
      <c r="AJ1145" s="123"/>
      <c r="AK1145" s="123"/>
      <c r="AL1145" s="123"/>
      <c r="AM1145" s="123"/>
      <c r="AN1145" s="123"/>
      <c r="AO1145" s="159"/>
      <c r="AP1145" s="160"/>
      <c r="AQ1145" s="160"/>
      <c r="AR1145" s="160"/>
      <c r="AS1145" s="166"/>
      <c r="AT1145" s="57" t="str">
        <f t="shared" ref="AT1145:AT1151" si="23">IF(SUM(AO1145:AS1145)=0,"",SUM(AO1145:AS1145))</f>
        <v/>
      </c>
      <c r="AU1145" s="248"/>
    </row>
    <row r="1146" spans="1:47" s="51" customFormat="1" ht="13.5" hidden="1" customHeight="1" x14ac:dyDescent="0.2">
      <c r="A1146" s="260"/>
      <c r="B1146" s="56" t="s">
        <v>336</v>
      </c>
      <c r="C1146" s="169"/>
      <c r="D1146" s="126"/>
      <c r="E1146" s="123"/>
      <c r="F1146" s="123"/>
      <c r="G1146" s="123"/>
      <c r="H1146" s="123"/>
      <c r="I1146" s="123"/>
      <c r="J1146" s="123"/>
      <c r="K1146" s="123"/>
      <c r="L1146" s="123"/>
      <c r="M1146" s="123"/>
      <c r="N1146" s="123"/>
      <c r="O1146" s="123"/>
      <c r="P1146" s="123"/>
      <c r="Q1146" s="123"/>
      <c r="R1146" s="123"/>
      <c r="S1146" s="123"/>
      <c r="T1146" s="123"/>
      <c r="U1146" s="123"/>
      <c r="V1146" s="123"/>
      <c r="W1146" s="123"/>
      <c r="X1146" s="123"/>
      <c r="Y1146" s="123"/>
      <c r="Z1146" s="123"/>
      <c r="AA1146" s="123"/>
      <c r="AB1146" s="123"/>
      <c r="AC1146" s="123"/>
      <c r="AD1146" s="123"/>
      <c r="AE1146" s="123"/>
      <c r="AF1146" s="123"/>
      <c r="AG1146" s="123"/>
      <c r="AH1146" s="123"/>
      <c r="AI1146" s="123"/>
      <c r="AJ1146" s="123"/>
      <c r="AK1146" s="123"/>
      <c r="AL1146" s="123"/>
      <c r="AM1146" s="123"/>
      <c r="AN1146" s="123"/>
      <c r="AO1146" s="159"/>
      <c r="AP1146" s="160"/>
      <c r="AQ1146" s="160"/>
      <c r="AR1146" s="160"/>
      <c r="AS1146" s="166"/>
      <c r="AT1146" s="57" t="str">
        <f t="shared" si="23"/>
        <v/>
      </c>
      <c r="AU1146" s="248"/>
    </row>
    <row r="1147" spans="1:47" s="51" customFormat="1" ht="13.5" hidden="1" customHeight="1" x14ac:dyDescent="0.2">
      <c r="A1147" s="260"/>
      <c r="B1147" s="56" t="s">
        <v>337</v>
      </c>
      <c r="C1147" s="113">
        <f>Anexo_01!$F169</f>
        <v>0</v>
      </c>
      <c r="D1147" s="126"/>
      <c r="E1147" s="123"/>
      <c r="F1147" s="123"/>
      <c r="G1147" s="123"/>
      <c r="H1147" s="123"/>
      <c r="I1147" s="123"/>
      <c r="J1147" s="123"/>
      <c r="K1147" s="123"/>
      <c r="L1147" s="123"/>
      <c r="M1147" s="123"/>
      <c r="N1147" s="123"/>
      <c r="O1147" s="123"/>
      <c r="P1147" s="123"/>
      <c r="Q1147" s="123"/>
      <c r="R1147" s="123"/>
      <c r="S1147" s="123"/>
      <c r="T1147" s="123"/>
      <c r="U1147" s="123"/>
      <c r="V1147" s="123"/>
      <c r="W1147" s="123"/>
      <c r="X1147" s="123"/>
      <c r="Y1147" s="123"/>
      <c r="Z1147" s="123"/>
      <c r="AA1147" s="123"/>
      <c r="AB1147" s="123"/>
      <c r="AC1147" s="123"/>
      <c r="AD1147" s="123"/>
      <c r="AE1147" s="123"/>
      <c r="AF1147" s="123"/>
      <c r="AG1147" s="123"/>
      <c r="AH1147" s="123"/>
      <c r="AI1147" s="123"/>
      <c r="AJ1147" s="123"/>
      <c r="AK1147" s="123"/>
      <c r="AL1147" s="123"/>
      <c r="AM1147" s="123"/>
      <c r="AN1147" s="123"/>
      <c r="AO1147" s="159"/>
      <c r="AP1147" s="160"/>
      <c r="AQ1147" s="160"/>
      <c r="AR1147" s="160"/>
      <c r="AS1147" s="166"/>
      <c r="AT1147" s="57" t="str">
        <f t="shared" si="23"/>
        <v/>
      </c>
      <c r="AU1147" s="248"/>
    </row>
    <row r="1148" spans="1:47" s="51" customFormat="1" ht="13.5" hidden="1" customHeight="1" x14ac:dyDescent="0.2">
      <c r="A1148" s="260"/>
      <c r="B1148" s="56" t="s">
        <v>338</v>
      </c>
      <c r="C1148" s="169"/>
      <c r="D1148" s="126"/>
      <c r="E1148" s="123"/>
      <c r="F1148" s="123"/>
      <c r="G1148" s="123"/>
      <c r="H1148" s="123"/>
      <c r="I1148" s="123"/>
      <c r="J1148" s="123"/>
      <c r="K1148" s="123"/>
      <c r="L1148" s="123"/>
      <c r="M1148" s="123"/>
      <c r="N1148" s="123"/>
      <c r="O1148" s="123"/>
      <c r="P1148" s="123"/>
      <c r="Q1148" s="123"/>
      <c r="R1148" s="123"/>
      <c r="S1148" s="123"/>
      <c r="T1148" s="123"/>
      <c r="U1148" s="123"/>
      <c r="V1148" s="123"/>
      <c r="W1148" s="123"/>
      <c r="X1148" s="123"/>
      <c r="Y1148" s="123"/>
      <c r="Z1148" s="123"/>
      <c r="AA1148" s="123"/>
      <c r="AB1148" s="123"/>
      <c r="AC1148" s="123"/>
      <c r="AD1148" s="123"/>
      <c r="AE1148" s="123"/>
      <c r="AF1148" s="123"/>
      <c r="AG1148" s="123"/>
      <c r="AH1148" s="123"/>
      <c r="AI1148" s="123"/>
      <c r="AJ1148" s="123"/>
      <c r="AK1148" s="123"/>
      <c r="AL1148" s="123"/>
      <c r="AM1148" s="123"/>
      <c r="AN1148" s="123"/>
      <c r="AO1148" s="159"/>
      <c r="AP1148" s="160"/>
      <c r="AQ1148" s="160"/>
      <c r="AR1148" s="160"/>
      <c r="AS1148" s="166"/>
      <c r="AT1148" s="57" t="str">
        <f t="shared" si="23"/>
        <v/>
      </c>
      <c r="AU1148" s="248"/>
    </row>
    <row r="1149" spans="1:47" s="51" customFormat="1" ht="13.5" hidden="1" customHeight="1" x14ac:dyDescent="0.2">
      <c r="A1149" s="260"/>
      <c r="B1149" s="56" t="s">
        <v>339</v>
      </c>
      <c r="C1149" s="169"/>
      <c r="D1149" s="126"/>
      <c r="E1149" s="123"/>
      <c r="F1149" s="123"/>
      <c r="G1149" s="123"/>
      <c r="H1149" s="123"/>
      <c r="I1149" s="123"/>
      <c r="J1149" s="123"/>
      <c r="K1149" s="123"/>
      <c r="L1149" s="123"/>
      <c r="M1149" s="123"/>
      <c r="N1149" s="123"/>
      <c r="O1149" s="123"/>
      <c r="P1149" s="123"/>
      <c r="Q1149" s="123"/>
      <c r="R1149" s="123"/>
      <c r="S1149" s="123"/>
      <c r="T1149" s="123"/>
      <c r="U1149" s="123"/>
      <c r="V1149" s="123"/>
      <c r="W1149" s="123"/>
      <c r="X1149" s="123"/>
      <c r="Y1149" s="123"/>
      <c r="Z1149" s="123"/>
      <c r="AA1149" s="123"/>
      <c r="AB1149" s="123"/>
      <c r="AC1149" s="123"/>
      <c r="AD1149" s="123"/>
      <c r="AE1149" s="123"/>
      <c r="AF1149" s="123"/>
      <c r="AG1149" s="123"/>
      <c r="AH1149" s="123"/>
      <c r="AI1149" s="123"/>
      <c r="AJ1149" s="123"/>
      <c r="AK1149" s="123"/>
      <c r="AL1149" s="123"/>
      <c r="AM1149" s="123"/>
      <c r="AN1149" s="123"/>
      <c r="AO1149" s="159"/>
      <c r="AP1149" s="160"/>
      <c r="AQ1149" s="160"/>
      <c r="AR1149" s="160"/>
      <c r="AS1149" s="166"/>
      <c r="AT1149" s="57" t="str">
        <f t="shared" si="23"/>
        <v/>
      </c>
      <c r="AU1149" s="248"/>
    </row>
    <row r="1150" spans="1:47" s="51" customFormat="1" ht="13.5" hidden="1" customHeight="1" x14ac:dyDescent="0.2">
      <c r="A1150" s="260"/>
      <c r="B1150" s="56" t="s">
        <v>340</v>
      </c>
      <c r="C1150" s="257"/>
      <c r="D1150" s="170"/>
      <c r="E1150" s="171"/>
      <c r="F1150" s="171"/>
      <c r="G1150" s="171"/>
      <c r="H1150" s="171"/>
      <c r="I1150" s="171"/>
      <c r="J1150" s="171"/>
      <c r="K1150" s="171"/>
      <c r="L1150" s="171"/>
      <c r="M1150" s="171"/>
      <c r="N1150" s="171"/>
      <c r="O1150" s="171"/>
      <c r="P1150" s="171"/>
      <c r="Q1150" s="171"/>
      <c r="R1150" s="171"/>
      <c r="S1150" s="171"/>
      <c r="T1150" s="171"/>
      <c r="U1150" s="171"/>
      <c r="V1150" s="171"/>
      <c r="W1150" s="171"/>
      <c r="X1150" s="171"/>
      <c r="Y1150" s="171"/>
      <c r="Z1150" s="171"/>
      <c r="AA1150" s="171"/>
      <c r="AB1150" s="171"/>
      <c r="AC1150" s="171"/>
      <c r="AD1150" s="171"/>
      <c r="AE1150" s="171"/>
      <c r="AF1150" s="171"/>
      <c r="AG1150" s="171"/>
      <c r="AH1150" s="171"/>
      <c r="AI1150" s="171"/>
      <c r="AJ1150" s="171"/>
      <c r="AK1150" s="171"/>
      <c r="AL1150" s="171"/>
      <c r="AM1150" s="171"/>
      <c r="AN1150" s="171"/>
      <c r="AO1150" s="159"/>
      <c r="AP1150" s="160"/>
      <c r="AQ1150" s="160"/>
      <c r="AR1150" s="160"/>
      <c r="AS1150" s="166"/>
      <c r="AT1150" s="57" t="str">
        <f t="shared" si="23"/>
        <v/>
      </c>
      <c r="AU1150" s="248"/>
    </row>
    <row r="1151" spans="1:47" ht="13.5" hidden="1" customHeight="1" x14ac:dyDescent="0.3">
      <c r="A1151" s="261"/>
      <c r="B1151" s="58" t="s">
        <v>344</v>
      </c>
      <c r="C1151" s="258"/>
      <c r="D1151" s="161"/>
      <c r="E1151" s="162"/>
      <c r="F1151" s="162"/>
      <c r="G1151" s="162"/>
      <c r="H1151" s="162"/>
      <c r="I1151" s="162"/>
      <c r="J1151" s="162"/>
      <c r="K1151" s="162"/>
      <c r="L1151" s="162"/>
      <c r="M1151" s="162"/>
      <c r="N1151" s="162"/>
      <c r="O1151" s="162"/>
      <c r="P1151" s="162"/>
      <c r="Q1151" s="162"/>
      <c r="R1151" s="162"/>
      <c r="S1151" s="162"/>
      <c r="T1151" s="162"/>
      <c r="U1151" s="162"/>
      <c r="V1151" s="162"/>
      <c r="W1151" s="162"/>
      <c r="X1151" s="162"/>
      <c r="Y1151" s="162"/>
      <c r="Z1151" s="162"/>
      <c r="AA1151" s="162"/>
      <c r="AB1151" s="162"/>
      <c r="AC1151" s="162"/>
      <c r="AD1151" s="162"/>
      <c r="AE1151" s="162"/>
      <c r="AF1151" s="162"/>
      <c r="AG1151" s="162"/>
      <c r="AH1151" s="162"/>
      <c r="AI1151" s="162"/>
      <c r="AJ1151" s="162"/>
      <c r="AK1151" s="162"/>
      <c r="AL1151" s="162"/>
      <c r="AM1151" s="162"/>
      <c r="AN1151" s="162"/>
      <c r="AO1151" s="163"/>
      <c r="AP1151" s="164"/>
      <c r="AQ1151" s="164"/>
      <c r="AR1151" s="164"/>
      <c r="AS1151" s="168"/>
      <c r="AT1151" s="59" t="str">
        <f t="shared" si="23"/>
        <v/>
      </c>
      <c r="AU1151" s="249"/>
    </row>
    <row r="1152" spans="1:47" s="51" customFormat="1" ht="13.5" hidden="1" customHeight="1" x14ac:dyDescent="0.2">
      <c r="A1152" s="259">
        <v>7</v>
      </c>
      <c r="B1152" s="54" t="s">
        <v>334</v>
      </c>
      <c r="C1152" s="116">
        <f>Anexo_01!$I170</f>
        <v>0</v>
      </c>
      <c r="D1152" s="124"/>
      <c r="E1152" s="125"/>
      <c r="F1152" s="125"/>
      <c r="G1152" s="125"/>
      <c r="H1152" s="125"/>
      <c r="I1152" s="125"/>
      <c r="J1152" s="125"/>
      <c r="K1152" s="125"/>
      <c r="L1152" s="125"/>
      <c r="M1152" s="125"/>
      <c r="N1152" s="125"/>
      <c r="O1152" s="125"/>
      <c r="P1152" s="125"/>
      <c r="Q1152" s="125"/>
      <c r="R1152" s="125"/>
      <c r="S1152" s="125"/>
      <c r="T1152" s="125"/>
      <c r="U1152" s="125"/>
      <c r="V1152" s="125"/>
      <c r="W1152" s="125"/>
      <c r="X1152" s="125"/>
      <c r="Y1152" s="125"/>
      <c r="Z1152" s="125"/>
      <c r="AA1152" s="125"/>
      <c r="AB1152" s="125"/>
      <c r="AC1152" s="125"/>
      <c r="AD1152" s="125"/>
      <c r="AE1152" s="125"/>
      <c r="AF1152" s="125"/>
      <c r="AG1152" s="125"/>
      <c r="AH1152" s="125"/>
      <c r="AI1152" s="125"/>
      <c r="AJ1152" s="125"/>
      <c r="AK1152" s="125"/>
      <c r="AL1152" s="125"/>
      <c r="AM1152" s="125"/>
      <c r="AN1152" s="125"/>
      <c r="AO1152" s="157"/>
      <c r="AP1152" s="158"/>
      <c r="AQ1152" s="158"/>
      <c r="AR1152" s="158"/>
      <c r="AS1152" s="165"/>
      <c r="AT1152" s="55" t="str">
        <f>IF(SUM(AO1152:AS1152)=0,"",SUM(AO1152:AS1152))</f>
        <v/>
      </c>
      <c r="AU1152" s="247">
        <f>SUM(AT1152:AT1160)</f>
        <v>0</v>
      </c>
    </row>
    <row r="1153" spans="1:47" s="51" customFormat="1" ht="13.5" hidden="1" customHeight="1" x14ac:dyDescent="0.2">
      <c r="A1153" s="260"/>
      <c r="B1153" s="56" t="s">
        <v>335</v>
      </c>
      <c r="C1153" s="112">
        <f>Anexo_01!$D170</f>
        <v>0</v>
      </c>
      <c r="D1153" s="126"/>
      <c r="E1153" s="123"/>
      <c r="F1153" s="123"/>
      <c r="G1153" s="123"/>
      <c r="H1153" s="123"/>
      <c r="I1153" s="123"/>
      <c r="J1153" s="123"/>
      <c r="K1153" s="123"/>
      <c r="L1153" s="123"/>
      <c r="M1153" s="123"/>
      <c r="N1153" s="123"/>
      <c r="O1153" s="123"/>
      <c r="P1153" s="123"/>
      <c r="Q1153" s="123"/>
      <c r="R1153" s="123"/>
      <c r="S1153" s="123"/>
      <c r="T1153" s="123"/>
      <c r="U1153" s="123"/>
      <c r="V1153" s="123"/>
      <c r="W1153" s="123"/>
      <c r="X1153" s="123"/>
      <c r="Y1153" s="123"/>
      <c r="Z1153" s="123"/>
      <c r="AA1153" s="123"/>
      <c r="AB1153" s="123"/>
      <c r="AC1153" s="123"/>
      <c r="AD1153" s="123"/>
      <c r="AE1153" s="123"/>
      <c r="AF1153" s="123"/>
      <c r="AG1153" s="123"/>
      <c r="AH1153" s="123"/>
      <c r="AI1153" s="123"/>
      <c r="AJ1153" s="123"/>
      <c r="AK1153" s="123"/>
      <c r="AL1153" s="123"/>
      <c r="AM1153" s="123"/>
      <c r="AN1153" s="123"/>
      <c r="AO1153" s="159"/>
      <c r="AP1153" s="160"/>
      <c r="AQ1153" s="160"/>
      <c r="AR1153" s="160"/>
      <c r="AS1153" s="166"/>
      <c r="AT1153" s="57" t="str">
        <f>IF(SUM(AO1153:AS1153)=0,"",SUM(AO1153:AS1153))</f>
        <v/>
      </c>
      <c r="AU1153" s="248"/>
    </row>
    <row r="1154" spans="1:47" s="51" customFormat="1" ht="13.5" hidden="1" customHeight="1" x14ac:dyDescent="0.2">
      <c r="A1154" s="260"/>
      <c r="B1154" s="56" t="s">
        <v>341</v>
      </c>
      <c r="C1154" s="112">
        <f>Anexo_01!$B170</f>
        <v>0</v>
      </c>
      <c r="D1154" s="126"/>
      <c r="E1154" s="123"/>
      <c r="F1154" s="123"/>
      <c r="G1154" s="123"/>
      <c r="H1154" s="123"/>
      <c r="I1154" s="123"/>
      <c r="J1154" s="123"/>
      <c r="K1154" s="123"/>
      <c r="L1154" s="123"/>
      <c r="M1154" s="123"/>
      <c r="N1154" s="123"/>
      <c r="O1154" s="123"/>
      <c r="P1154" s="123"/>
      <c r="Q1154" s="123"/>
      <c r="R1154" s="123"/>
      <c r="S1154" s="123"/>
      <c r="T1154" s="123"/>
      <c r="U1154" s="123"/>
      <c r="V1154" s="123"/>
      <c r="W1154" s="123"/>
      <c r="X1154" s="123"/>
      <c r="Y1154" s="123"/>
      <c r="Z1154" s="123"/>
      <c r="AA1154" s="123"/>
      <c r="AB1154" s="123"/>
      <c r="AC1154" s="123"/>
      <c r="AD1154" s="123"/>
      <c r="AE1154" s="123"/>
      <c r="AF1154" s="123"/>
      <c r="AG1154" s="123"/>
      <c r="AH1154" s="123"/>
      <c r="AI1154" s="123"/>
      <c r="AJ1154" s="123"/>
      <c r="AK1154" s="123"/>
      <c r="AL1154" s="123"/>
      <c r="AM1154" s="123"/>
      <c r="AN1154" s="123"/>
      <c r="AO1154" s="159"/>
      <c r="AP1154" s="160"/>
      <c r="AQ1154" s="160"/>
      <c r="AR1154" s="160"/>
      <c r="AS1154" s="166"/>
      <c r="AT1154" s="57" t="str">
        <f t="shared" ref="AT1154:AT1160" si="24">IF(SUM(AO1154:AS1154)=0,"",SUM(AO1154:AS1154))</f>
        <v/>
      </c>
      <c r="AU1154" s="248"/>
    </row>
    <row r="1155" spans="1:47" s="51" customFormat="1" ht="13.5" hidden="1" customHeight="1" x14ac:dyDescent="0.2">
      <c r="A1155" s="260"/>
      <c r="B1155" s="56" t="s">
        <v>336</v>
      </c>
      <c r="C1155" s="169"/>
      <c r="D1155" s="126"/>
      <c r="E1155" s="123"/>
      <c r="F1155" s="123"/>
      <c r="G1155" s="123"/>
      <c r="H1155" s="123"/>
      <c r="I1155" s="123"/>
      <c r="J1155" s="123"/>
      <c r="K1155" s="123"/>
      <c r="L1155" s="123"/>
      <c r="M1155" s="123"/>
      <c r="N1155" s="123"/>
      <c r="O1155" s="123"/>
      <c r="P1155" s="123"/>
      <c r="Q1155" s="123"/>
      <c r="R1155" s="123"/>
      <c r="S1155" s="123"/>
      <c r="T1155" s="123"/>
      <c r="U1155" s="123"/>
      <c r="V1155" s="123"/>
      <c r="W1155" s="123"/>
      <c r="X1155" s="123"/>
      <c r="Y1155" s="123"/>
      <c r="Z1155" s="123"/>
      <c r="AA1155" s="123"/>
      <c r="AB1155" s="123"/>
      <c r="AC1155" s="123"/>
      <c r="AD1155" s="123"/>
      <c r="AE1155" s="123"/>
      <c r="AF1155" s="123"/>
      <c r="AG1155" s="123"/>
      <c r="AH1155" s="123"/>
      <c r="AI1155" s="123"/>
      <c r="AJ1155" s="123"/>
      <c r="AK1155" s="123"/>
      <c r="AL1155" s="123"/>
      <c r="AM1155" s="123"/>
      <c r="AN1155" s="123"/>
      <c r="AO1155" s="159"/>
      <c r="AP1155" s="160"/>
      <c r="AQ1155" s="160"/>
      <c r="AR1155" s="160"/>
      <c r="AS1155" s="166"/>
      <c r="AT1155" s="57" t="str">
        <f t="shared" si="24"/>
        <v/>
      </c>
      <c r="AU1155" s="248"/>
    </row>
    <row r="1156" spans="1:47" s="51" customFormat="1" ht="13.5" hidden="1" customHeight="1" x14ac:dyDescent="0.2">
      <c r="A1156" s="260"/>
      <c r="B1156" s="56" t="s">
        <v>337</v>
      </c>
      <c r="C1156" s="113">
        <f>Anexo_01!$F170</f>
        <v>0</v>
      </c>
      <c r="D1156" s="126"/>
      <c r="E1156" s="123"/>
      <c r="F1156" s="123"/>
      <c r="G1156" s="123"/>
      <c r="H1156" s="123"/>
      <c r="I1156" s="123"/>
      <c r="J1156" s="123"/>
      <c r="K1156" s="123"/>
      <c r="L1156" s="123"/>
      <c r="M1156" s="123"/>
      <c r="N1156" s="123"/>
      <c r="O1156" s="123"/>
      <c r="P1156" s="123"/>
      <c r="Q1156" s="123"/>
      <c r="R1156" s="123"/>
      <c r="S1156" s="123"/>
      <c r="T1156" s="123"/>
      <c r="U1156" s="123"/>
      <c r="V1156" s="123"/>
      <c r="W1156" s="123"/>
      <c r="X1156" s="123"/>
      <c r="Y1156" s="123"/>
      <c r="Z1156" s="123"/>
      <c r="AA1156" s="123"/>
      <c r="AB1156" s="123"/>
      <c r="AC1156" s="123"/>
      <c r="AD1156" s="123"/>
      <c r="AE1156" s="123"/>
      <c r="AF1156" s="123"/>
      <c r="AG1156" s="123"/>
      <c r="AH1156" s="123"/>
      <c r="AI1156" s="123"/>
      <c r="AJ1156" s="123"/>
      <c r="AK1156" s="123"/>
      <c r="AL1156" s="123"/>
      <c r="AM1156" s="123"/>
      <c r="AN1156" s="123"/>
      <c r="AO1156" s="159"/>
      <c r="AP1156" s="160"/>
      <c r="AQ1156" s="160"/>
      <c r="AR1156" s="160"/>
      <c r="AS1156" s="166"/>
      <c r="AT1156" s="57" t="str">
        <f t="shared" si="24"/>
        <v/>
      </c>
      <c r="AU1156" s="248"/>
    </row>
    <row r="1157" spans="1:47" s="51" customFormat="1" ht="13.5" hidden="1" customHeight="1" x14ac:dyDescent="0.2">
      <c r="A1157" s="260"/>
      <c r="B1157" s="56" t="s">
        <v>338</v>
      </c>
      <c r="C1157" s="169"/>
      <c r="D1157" s="126"/>
      <c r="E1157" s="123"/>
      <c r="F1157" s="123"/>
      <c r="G1157" s="123"/>
      <c r="H1157" s="123"/>
      <c r="I1157" s="123"/>
      <c r="J1157" s="123"/>
      <c r="K1157" s="123"/>
      <c r="L1157" s="123"/>
      <c r="M1157" s="123"/>
      <c r="N1157" s="123"/>
      <c r="O1157" s="123"/>
      <c r="P1157" s="123"/>
      <c r="Q1157" s="123"/>
      <c r="R1157" s="123"/>
      <c r="S1157" s="123"/>
      <c r="T1157" s="123"/>
      <c r="U1157" s="123"/>
      <c r="V1157" s="123"/>
      <c r="W1157" s="123"/>
      <c r="X1157" s="123"/>
      <c r="Y1157" s="123"/>
      <c r="Z1157" s="123"/>
      <c r="AA1157" s="123"/>
      <c r="AB1157" s="123"/>
      <c r="AC1157" s="123"/>
      <c r="AD1157" s="123"/>
      <c r="AE1157" s="123"/>
      <c r="AF1157" s="123"/>
      <c r="AG1157" s="123"/>
      <c r="AH1157" s="123"/>
      <c r="AI1157" s="123"/>
      <c r="AJ1157" s="123"/>
      <c r="AK1157" s="123"/>
      <c r="AL1157" s="123"/>
      <c r="AM1157" s="123"/>
      <c r="AN1157" s="123"/>
      <c r="AO1157" s="159"/>
      <c r="AP1157" s="160"/>
      <c r="AQ1157" s="160"/>
      <c r="AR1157" s="160"/>
      <c r="AS1157" s="166"/>
      <c r="AT1157" s="57" t="str">
        <f t="shared" si="24"/>
        <v/>
      </c>
      <c r="AU1157" s="248"/>
    </row>
    <row r="1158" spans="1:47" s="51" customFormat="1" ht="13.5" hidden="1" customHeight="1" x14ac:dyDescent="0.2">
      <c r="A1158" s="260"/>
      <c r="B1158" s="56" t="s">
        <v>339</v>
      </c>
      <c r="C1158" s="169"/>
      <c r="D1158" s="126"/>
      <c r="E1158" s="123"/>
      <c r="F1158" s="123"/>
      <c r="G1158" s="123"/>
      <c r="H1158" s="123"/>
      <c r="I1158" s="123"/>
      <c r="J1158" s="123"/>
      <c r="K1158" s="123"/>
      <c r="L1158" s="123"/>
      <c r="M1158" s="123"/>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3"/>
      <c r="AL1158" s="123"/>
      <c r="AM1158" s="123"/>
      <c r="AN1158" s="123"/>
      <c r="AO1158" s="159"/>
      <c r="AP1158" s="160"/>
      <c r="AQ1158" s="160"/>
      <c r="AR1158" s="160"/>
      <c r="AS1158" s="166"/>
      <c r="AT1158" s="57" t="str">
        <f t="shared" si="24"/>
        <v/>
      </c>
      <c r="AU1158" s="248"/>
    </row>
    <row r="1159" spans="1:47" s="51" customFormat="1" ht="13.5" hidden="1" customHeight="1" x14ac:dyDescent="0.2">
      <c r="A1159" s="260"/>
      <c r="B1159" s="56" t="s">
        <v>340</v>
      </c>
      <c r="C1159" s="257"/>
      <c r="D1159" s="170"/>
      <c r="E1159" s="171"/>
      <c r="F1159" s="171"/>
      <c r="G1159" s="171"/>
      <c r="H1159" s="171"/>
      <c r="I1159" s="171"/>
      <c r="J1159" s="171"/>
      <c r="K1159" s="171"/>
      <c r="L1159" s="171"/>
      <c r="M1159" s="171"/>
      <c r="N1159" s="171"/>
      <c r="O1159" s="171"/>
      <c r="P1159" s="171"/>
      <c r="Q1159" s="171"/>
      <c r="R1159" s="171"/>
      <c r="S1159" s="171"/>
      <c r="T1159" s="171"/>
      <c r="U1159" s="171"/>
      <c r="V1159" s="171"/>
      <c r="W1159" s="171"/>
      <c r="X1159" s="171"/>
      <c r="Y1159" s="171"/>
      <c r="Z1159" s="171"/>
      <c r="AA1159" s="171"/>
      <c r="AB1159" s="171"/>
      <c r="AC1159" s="171"/>
      <c r="AD1159" s="171"/>
      <c r="AE1159" s="171"/>
      <c r="AF1159" s="171"/>
      <c r="AG1159" s="171"/>
      <c r="AH1159" s="171"/>
      <c r="AI1159" s="171"/>
      <c r="AJ1159" s="171"/>
      <c r="AK1159" s="171"/>
      <c r="AL1159" s="171"/>
      <c r="AM1159" s="171"/>
      <c r="AN1159" s="171"/>
      <c r="AO1159" s="159"/>
      <c r="AP1159" s="160"/>
      <c r="AQ1159" s="160"/>
      <c r="AR1159" s="160"/>
      <c r="AS1159" s="166"/>
      <c r="AT1159" s="57" t="str">
        <f t="shared" si="24"/>
        <v/>
      </c>
      <c r="AU1159" s="248"/>
    </row>
    <row r="1160" spans="1:47" ht="13.5" hidden="1" customHeight="1" x14ac:dyDescent="0.3">
      <c r="A1160" s="261"/>
      <c r="B1160" s="58" t="s">
        <v>344</v>
      </c>
      <c r="C1160" s="258"/>
      <c r="D1160" s="161"/>
      <c r="E1160" s="162"/>
      <c r="F1160" s="162"/>
      <c r="G1160" s="162"/>
      <c r="H1160" s="162"/>
      <c r="I1160" s="162"/>
      <c r="J1160" s="162"/>
      <c r="K1160" s="162"/>
      <c r="L1160" s="162"/>
      <c r="M1160" s="162"/>
      <c r="N1160" s="162"/>
      <c r="O1160" s="162"/>
      <c r="P1160" s="162"/>
      <c r="Q1160" s="162"/>
      <c r="R1160" s="162"/>
      <c r="S1160" s="162"/>
      <c r="T1160" s="162"/>
      <c r="U1160" s="162"/>
      <c r="V1160" s="162"/>
      <c r="W1160" s="162"/>
      <c r="X1160" s="162"/>
      <c r="Y1160" s="162"/>
      <c r="Z1160" s="162"/>
      <c r="AA1160" s="162"/>
      <c r="AB1160" s="162"/>
      <c r="AC1160" s="162"/>
      <c r="AD1160" s="162"/>
      <c r="AE1160" s="162"/>
      <c r="AF1160" s="162"/>
      <c r="AG1160" s="162"/>
      <c r="AH1160" s="162"/>
      <c r="AI1160" s="162"/>
      <c r="AJ1160" s="162"/>
      <c r="AK1160" s="162"/>
      <c r="AL1160" s="162"/>
      <c r="AM1160" s="162"/>
      <c r="AN1160" s="162"/>
      <c r="AO1160" s="163"/>
      <c r="AP1160" s="164"/>
      <c r="AQ1160" s="164"/>
      <c r="AR1160" s="164"/>
      <c r="AS1160" s="168"/>
      <c r="AT1160" s="59" t="str">
        <f t="shared" si="24"/>
        <v/>
      </c>
      <c r="AU1160" s="249"/>
    </row>
    <row r="1161" spans="1:47" s="51" customFormat="1" ht="13.5" hidden="1" customHeight="1" x14ac:dyDescent="0.2">
      <c r="A1161" s="259">
        <v>8</v>
      </c>
      <c r="B1161" s="54" t="s">
        <v>334</v>
      </c>
      <c r="C1161" s="70">
        <f>Anexo_01!$I171</f>
        <v>0</v>
      </c>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6"/>
      <c r="AL1161" s="116"/>
      <c r="AM1161" s="116"/>
      <c r="AN1161" s="116"/>
      <c r="AO1161" s="172"/>
      <c r="AP1161" s="158"/>
      <c r="AQ1161" s="158"/>
      <c r="AR1161" s="158"/>
      <c r="AS1161" s="165"/>
      <c r="AT1161" s="55" t="str">
        <f>IF(SUM(AO1161:AS1161)=0,"",SUM(AO1161:AS1161))</f>
        <v/>
      </c>
      <c r="AU1161" s="247">
        <f>SUM(AT1161:AT1169)</f>
        <v>0</v>
      </c>
    </row>
    <row r="1162" spans="1:47" s="51" customFormat="1" ht="13.5" hidden="1" customHeight="1" x14ac:dyDescent="0.2">
      <c r="A1162" s="260"/>
      <c r="B1162" s="56" t="s">
        <v>335</v>
      </c>
      <c r="C1162" s="68">
        <f>Anexo_01!$D171</f>
        <v>0</v>
      </c>
      <c r="D1162" s="112"/>
      <c r="E1162" s="112"/>
      <c r="F1162" s="112"/>
      <c r="G1162" s="112"/>
      <c r="H1162" s="112"/>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2"/>
      <c r="AL1162" s="112"/>
      <c r="AM1162" s="112"/>
      <c r="AN1162" s="112"/>
      <c r="AO1162" s="173"/>
      <c r="AP1162" s="160"/>
      <c r="AQ1162" s="160"/>
      <c r="AR1162" s="160"/>
      <c r="AS1162" s="166"/>
      <c r="AT1162" s="57" t="str">
        <f>IF(SUM(AO1162:AS1162)=0,"",SUM(AO1162:AS1162))</f>
        <v/>
      </c>
      <c r="AU1162" s="248"/>
    </row>
    <row r="1163" spans="1:47" s="51" customFormat="1" ht="13.5" hidden="1" customHeight="1" x14ac:dyDescent="0.2">
      <c r="A1163" s="260"/>
      <c r="B1163" s="56" t="s">
        <v>341</v>
      </c>
      <c r="C1163" s="68">
        <f>Anexo_01!$B171</f>
        <v>0</v>
      </c>
      <c r="D1163" s="112"/>
      <c r="E1163" s="112"/>
      <c r="F1163" s="112"/>
      <c r="G1163" s="112"/>
      <c r="H1163" s="112"/>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2"/>
      <c r="AL1163" s="112"/>
      <c r="AM1163" s="112"/>
      <c r="AN1163" s="112"/>
      <c r="AO1163" s="173"/>
      <c r="AP1163" s="160"/>
      <c r="AQ1163" s="160"/>
      <c r="AR1163" s="160"/>
      <c r="AS1163" s="166"/>
      <c r="AT1163" s="57" t="str">
        <f t="shared" ref="AT1163:AT1169" si="25">IF(SUM(AO1163:AS1163)=0,"",SUM(AO1163:AS1163))</f>
        <v/>
      </c>
      <c r="AU1163" s="248"/>
    </row>
    <row r="1164" spans="1:47" s="51" customFormat="1" ht="13.5" hidden="1" customHeight="1" x14ac:dyDescent="0.2">
      <c r="A1164" s="260"/>
      <c r="B1164" s="56" t="s">
        <v>336</v>
      </c>
      <c r="C1164" s="174"/>
      <c r="D1164" s="169"/>
      <c r="E1164" s="169"/>
      <c r="F1164" s="169"/>
      <c r="G1164" s="169"/>
      <c r="H1164" s="169"/>
      <c r="I1164" s="169"/>
      <c r="J1164" s="169"/>
      <c r="K1164" s="169"/>
      <c r="L1164" s="169"/>
      <c r="M1164" s="169"/>
      <c r="N1164" s="169"/>
      <c r="O1164" s="169"/>
      <c r="P1164" s="169"/>
      <c r="Q1164" s="169"/>
      <c r="R1164" s="169"/>
      <c r="S1164" s="169"/>
      <c r="T1164" s="169"/>
      <c r="U1164" s="169"/>
      <c r="V1164" s="169"/>
      <c r="W1164" s="169"/>
      <c r="X1164" s="169"/>
      <c r="Y1164" s="169"/>
      <c r="Z1164" s="169"/>
      <c r="AA1164" s="169"/>
      <c r="AB1164" s="169"/>
      <c r="AC1164" s="169"/>
      <c r="AD1164" s="169"/>
      <c r="AE1164" s="169"/>
      <c r="AF1164" s="169"/>
      <c r="AG1164" s="169"/>
      <c r="AH1164" s="169"/>
      <c r="AI1164" s="169"/>
      <c r="AJ1164" s="169"/>
      <c r="AK1164" s="169"/>
      <c r="AL1164" s="169"/>
      <c r="AM1164" s="169"/>
      <c r="AN1164" s="169"/>
      <c r="AO1164" s="173"/>
      <c r="AP1164" s="160"/>
      <c r="AQ1164" s="160"/>
      <c r="AR1164" s="160"/>
      <c r="AS1164" s="166"/>
      <c r="AT1164" s="57" t="str">
        <f t="shared" si="25"/>
        <v/>
      </c>
      <c r="AU1164" s="248"/>
    </row>
    <row r="1165" spans="1:47" s="51" customFormat="1" ht="13.5" hidden="1" customHeight="1" x14ac:dyDescent="0.2">
      <c r="A1165" s="260"/>
      <c r="B1165" s="56" t="s">
        <v>337</v>
      </c>
      <c r="C1165" s="69">
        <f>Anexo_01!$F171</f>
        <v>0</v>
      </c>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3"/>
      <c r="AL1165" s="113"/>
      <c r="AM1165" s="113"/>
      <c r="AN1165" s="113"/>
      <c r="AO1165" s="173"/>
      <c r="AP1165" s="160"/>
      <c r="AQ1165" s="160"/>
      <c r="AR1165" s="160"/>
      <c r="AS1165" s="166"/>
      <c r="AT1165" s="57" t="str">
        <f t="shared" si="25"/>
        <v/>
      </c>
      <c r="AU1165" s="248"/>
    </row>
    <row r="1166" spans="1:47" s="51" customFormat="1" ht="13.5" hidden="1" customHeight="1" x14ac:dyDescent="0.2">
      <c r="A1166" s="260"/>
      <c r="B1166" s="56" t="s">
        <v>338</v>
      </c>
      <c r="C1166" s="174"/>
      <c r="D1166" s="169"/>
      <c r="E1166" s="169"/>
      <c r="F1166" s="169"/>
      <c r="G1166" s="169"/>
      <c r="H1166" s="169"/>
      <c r="I1166" s="169"/>
      <c r="J1166" s="169"/>
      <c r="K1166" s="169"/>
      <c r="L1166" s="169"/>
      <c r="M1166" s="169"/>
      <c r="N1166" s="169"/>
      <c r="O1166" s="169"/>
      <c r="P1166" s="169"/>
      <c r="Q1166" s="169"/>
      <c r="R1166" s="169"/>
      <c r="S1166" s="169"/>
      <c r="T1166" s="169"/>
      <c r="U1166" s="169"/>
      <c r="V1166" s="169"/>
      <c r="W1166" s="169"/>
      <c r="X1166" s="169"/>
      <c r="Y1166" s="169"/>
      <c r="Z1166" s="169"/>
      <c r="AA1166" s="169"/>
      <c r="AB1166" s="169"/>
      <c r="AC1166" s="169"/>
      <c r="AD1166" s="169"/>
      <c r="AE1166" s="169"/>
      <c r="AF1166" s="169"/>
      <c r="AG1166" s="169"/>
      <c r="AH1166" s="169"/>
      <c r="AI1166" s="169"/>
      <c r="AJ1166" s="169"/>
      <c r="AK1166" s="169"/>
      <c r="AL1166" s="169"/>
      <c r="AM1166" s="169"/>
      <c r="AN1166" s="169"/>
      <c r="AO1166" s="173"/>
      <c r="AP1166" s="160"/>
      <c r="AQ1166" s="160"/>
      <c r="AR1166" s="160"/>
      <c r="AS1166" s="166"/>
      <c r="AT1166" s="57" t="str">
        <f t="shared" si="25"/>
        <v/>
      </c>
      <c r="AU1166" s="248"/>
    </row>
    <row r="1167" spans="1:47" s="51" customFormat="1" ht="13.5" hidden="1" customHeight="1" x14ac:dyDescent="0.2">
      <c r="A1167" s="260"/>
      <c r="B1167" s="56" t="s">
        <v>339</v>
      </c>
      <c r="C1167" s="174"/>
      <c r="D1167" s="169"/>
      <c r="E1167" s="169"/>
      <c r="F1167" s="169"/>
      <c r="G1167" s="169"/>
      <c r="H1167" s="169"/>
      <c r="I1167" s="169"/>
      <c r="J1167" s="169"/>
      <c r="K1167" s="169"/>
      <c r="L1167" s="169"/>
      <c r="M1167" s="169"/>
      <c r="N1167" s="169"/>
      <c r="O1167" s="169"/>
      <c r="P1167" s="169"/>
      <c r="Q1167" s="169"/>
      <c r="R1167" s="169"/>
      <c r="S1167" s="169"/>
      <c r="T1167" s="169"/>
      <c r="U1167" s="169"/>
      <c r="V1167" s="169"/>
      <c r="W1167" s="169"/>
      <c r="X1167" s="169"/>
      <c r="Y1167" s="169"/>
      <c r="Z1167" s="169"/>
      <c r="AA1167" s="169"/>
      <c r="AB1167" s="169"/>
      <c r="AC1167" s="169"/>
      <c r="AD1167" s="169"/>
      <c r="AE1167" s="169"/>
      <c r="AF1167" s="169"/>
      <c r="AG1167" s="169"/>
      <c r="AH1167" s="169"/>
      <c r="AI1167" s="169"/>
      <c r="AJ1167" s="169"/>
      <c r="AK1167" s="169"/>
      <c r="AL1167" s="169"/>
      <c r="AM1167" s="169"/>
      <c r="AN1167" s="169"/>
      <c r="AO1167" s="173"/>
      <c r="AP1167" s="160"/>
      <c r="AQ1167" s="160"/>
      <c r="AR1167" s="160"/>
      <c r="AS1167" s="166"/>
      <c r="AT1167" s="57" t="str">
        <f t="shared" si="25"/>
        <v/>
      </c>
      <c r="AU1167" s="248"/>
    </row>
    <row r="1168" spans="1:47" s="51" customFormat="1" ht="13.5" hidden="1" customHeight="1" x14ac:dyDescent="0.2">
      <c r="A1168" s="260"/>
      <c r="B1168" s="56" t="s">
        <v>340</v>
      </c>
      <c r="C1168" s="262"/>
      <c r="D1168" s="175"/>
      <c r="E1168" s="175"/>
      <c r="F1168" s="175"/>
      <c r="G1168" s="175"/>
      <c r="H1168" s="175"/>
      <c r="I1168" s="175"/>
      <c r="J1168" s="175"/>
      <c r="K1168" s="175"/>
      <c r="L1168" s="175"/>
      <c r="M1168" s="175"/>
      <c r="N1168" s="175"/>
      <c r="O1168" s="175"/>
      <c r="P1168" s="175"/>
      <c r="Q1168" s="175"/>
      <c r="R1168" s="175"/>
      <c r="S1168" s="175"/>
      <c r="T1168" s="175"/>
      <c r="U1168" s="175"/>
      <c r="V1168" s="175"/>
      <c r="W1168" s="175"/>
      <c r="X1168" s="175"/>
      <c r="Y1168" s="175"/>
      <c r="Z1168" s="175"/>
      <c r="AA1168" s="175"/>
      <c r="AB1168" s="175"/>
      <c r="AC1168" s="175"/>
      <c r="AD1168" s="175"/>
      <c r="AE1168" s="175"/>
      <c r="AF1168" s="175"/>
      <c r="AG1168" s="175"/>
      <c r="AH1168" s="175"/>
      <c r="AI1168" s="175"/>
      <c r="AJ1168" s="175"/>
      <c r="AK1168" s="175"/>
      <c r="AL1168" s="175"/>
      <c r="AM1168" s="175"/>
      <c r="AN1168" s="175"/>
      <c r="AO1168" s="173"/>
      <c r="AP1168" s="160"/>
      <c r="AQ1168" s="160"/>
      <c r="AR1168" s="160"/>
      <c r="AS1168" s="166"/>
      <c r="AT1168" s="57" t="str">
        <f t="shared" si="25"/>
        <v/>
      </c>
      <c r="AU1168" s="248"/>
    </row>
    <row r="1169" spans="1:47" ht="13.5" hidden="1" customHeight="1" x14ac:dyDescent="0.3">
      <c r="A1169" s="261"/>
      <c r="B1169" s="58" t="s">
        <v>344</v>
      </c>
      <c r="C1169" s="263"/>
      <c r="D1169" s="167"/>
      <c r="E1169" s="167"/>
      <c r="F1169" s="167"/>
      <c r="G1169" s="167"/>
      <c r="H1169" s="167"/>
      <c r="I1169" s="167"/>
      <c r="J1169" s="167"/>
      <c r="K1169" s="167"/>
      <c r="L1169" s="167"/>
      <c r="M1169" s="167"/>
      <c r="N1169" s="167"/>
      <c r="O1169" s="167"/>
      <c r="P1169" s="167"/>
      <c r="Q1169" s="167"/>
      <c r="R1169" s="167"/>
      <c r="S1169" s="167"/>
      <c r="T1169" s="167"/>
      <c r="U1169" s="167"/>
      <c r="V1169" s="167"/>
      <c r="W1169" s="167"/>
      <c r="X1169" s="167"/>
      <c r="Y1169" s="167"/>
      <c r="Z1169" s="167"/>
      <c r="AA1169" s="167"/>
      <c r="AB1169" s="167"/>
      <c r="AC1169" s="167"/>
      <c r="AD1169" s="167"/>
      <c r="AE1169" s="167"/>
      <c r="AF1169" s="167"/>
      <c r="AG1169" s="167"/>
      <c r="AH1169" s="167"/>
      <c r="AI1169" s="167"/>
      <c r="AJ1169" s="167"/>
      <c r="AK1169" s="167"/>
      <c r="AL1169" s="167"/>
      <c r="AM1169" s="167"/>
      <c r="AN1169" s="167"/>
      <c r="AO1169" s="176"/>
      <c r="AP1169" s="164"/>
      <c r="AQ1169" s="164"/>
      <c r="AR1169" s="164"/>
      <c r="AS1169" s="168"/>
      <c r="AT1169" s="59" t="str">
        <f t="shared" si="25"/>
        <v/>
      </c>
      <c r="AU1169" s="249"/>
    </row>
    <row r="1170" spans="1:47" s="51" customFormat="1" ht="13.5" hidden="1" customHeight="1" x14ac:dyDescent="0.2">
      <c r="A1170" s="259">
        <v>9</v>
      </c>
      <c r="B1170" s="54" t="s">
        <v>334</v>
      </c>
      <c r="C1170" s="70">
        <f>Anexo_01!$I172</f>
        <v>0</v>
      </c>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6"/>
      <c r="AL1170" s="116"/>
      <c r="AM1170" s="116"/>
      <c r="AN1170" s="116"/>
      <c r="AO1170" s="172"/>
      <c r="AP1170" s="158"/>
      <c r="AQ1170" s="158"/>
      <c r="AR1170" s="158"/>
      <c r="AS1170" s="165"/>
      <c r="AT1170" s="55" t="str">
        <f>IF(SUM(AO1170:AS1170)=0,"",SUM(AO1170:AS1170))</f>
        <v/>
      </c>
      <c r="AU1170" s="247">
        <f>SUM(AT1170:AT1178)</f>
        <v>0</v>
      </c>
    </row>
    <row r="1171" spans="1:47" s="51" customFormat="1" ht="13.5" hidden="1" customHeight="1" x14ac:dyDescent="0.2">
      <c r="A1171" s="260"/>
      <c r="B1171" s="56" t="s">
        <v>335</v>
      </c>
      <c r="C1171" s="68">
        <f>Anexo_01!$D172</f>
        <v>0</v>
      </c>
      <c r="D1171" s="112"/>
      <c r="E1171" s="112"/>
      <c r="F1171" s="112"/>
      <c r="G1171" s="112"/>
      <c r="H1171" s="112"/>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2"/>
      <c r="AL1171" s="112"/>
      <c r="AM1171" s="112"/>
      <c r="AN1171" s="112"/>
      <c r="AO1171" s="173"/>
      <c r="AP1171" s="160"/>
      <c r="AQ1171" s="160"/>
      <c r="AR1171" s="160"/>
      <c r="AS1171" s="166"/>
      <c r="AT1171" s="57" t="str">
        <f>IF(SUM(AO1171:AS1171)=0,"",SUM(AO1171:AS1171))</f>
        <v/>
      </c>
      <c r="AU1171" s="248"/>
    </row>
    <row r="1172" spans="1:47" s="51" customFormat="1" ht="13.5" hidden="1" customHeight="1" x14ac:dyDescent="0.2">
      <c r="A1172" s="260"/>
      <c r="B1172" s="56" t="s">
        <v>341</v>
      </c>
      <c r="C1172" s="68">
        <f>Anexo_01!$B172</f>
        <v>0</v>
      </c>
      <c r="D1172" s="112"/>
      <c r="E1172" s="112"/>
      <c r="F1172" s="112"/>
      <c r="G1172" s="112"/>
      <c r="H1172" s="112"/>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2"/>
      <c r="AL1172" s="112"/>
      <c r="AM1172" s="112"/>
      <c r="AN1172" s="112"/>
      <c r="AO1172" s="173"/>
      <c r="AP1172" s="160"/>
      <c r="AQ1172" s="160"/>
      <c r="AR1172" s="160"/>
      <c r="AS1172" s="166"/>
      <c r="AT1172" s="57" t="str">
        <f t="shared" ref="AT1172:AT1178" si="26">IF(SUM(AO1172:AS1172)=0,"",SUM(AO1172:AS1172))</f>
        <v/>
      </c>
      <c r="AU1172" s="248"/>
    </row>
    <row r="1173" spans="1:47" s="51" customFormat="1" ht="13.5" hidden="1" customHeight="1" x14ac:dyDescent="0.2">
      <c r="A1173" s="260"/>
      <c r="B1173" s="56" t="s">
        <v>336</v>
      </c>
      <c r="C1173" s="174"/>
      <c r="D1173" s="169"/>
      <c r="E1173" s="169"/>
      <c r="F1173" s="169"/>
      <c r="G1173" s="169"/>
      <c r="H1173" s="169"/>
      <c r="I1173" s="169"/>
      <c r="J1173" s="169"/>
      <c r="K1173" s="169"/>
      <c r="L1173" s="169"/>
      <c r="M1173" s="169"/>
      <c r="N1173" s="169"/>
      <c r="O1173" s="169"/>
      <c r="P1173" s="169"/>
      <c r="Q1173" s="169"/>
      <c r="R1173" s="169"/>
      <c r="S1173" s="169"/>
      <c r="T1173" s="169"/>
      <c r="U1173" s="169"/>
      <c r="V1173" s="169"/>
      <c r="W1173" s="169"/>
      <c r="X1173" s="169"/>
      <c r="Y1173" s="169"/>
      <c r="Z1173" s="169"/>
      <c r="AA1173" s="169"/>
      <c r="AB1173" s="169"/>
      <c r="AC1173" s="169"/>
      <c r="AD1173" s="169"/>
      <c r="AE1173" s="169"/>
      <c r="AF1173" s="169"/>
      <c r="AG1173" s="169"/>
      <c r="AH1173" s="169"/>
      <c r="AI1173" s="169"/>
      <c r="AJ1173" s="169"/>
      <c r="AK1173" s="169"/>
      <c r="AL1173" s="169"/>
      <c r="AM1173" s="169"/>
      <c r="AN1173" s="169"/>
      <c r="AO1173" s="173"/>
      <c r="AP1173" s="160"/>
      <c r="AQ1173" s="160"/>
      <c r="AR1173" s="160"/>
      <c r="AS1173" s="166"/>
      <c r="AT1173" s="57" t="str">
        <f t="shared" si="26"/>
        <v/>
      </c>
      <c r="AU1173" s="248"/>
    </row>
    <row r="1174" spans="1:47" s="51" customFormat="1" ht="13.5" hidden="1" customHeight="1" x14ac:dyDescent="0.2">
      <c r="A1174" s="260"/>
      <c r="B1174" s="56" t="s">
        <v>337</v>
      </c>
      <c r="C1174" s="69">
        <f>Anexo_01!$F172</f>
        <v>0</v>
      </c>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3"/>
      <c r="AL1174" s="113"/>
      <c r="AM1174" s="113"/>
      <c r="AN1174" s="113"/>
      <c r="AO1174" s="173"/>
      <c r="AP1174" s="160"/>
      <c r="AQ1174" s="160"/>
      <c r="AR1174" s="160"/>
      <c r="AS1174" s="166"/>
      <c r="AT1174" s="57" t="str">
        <f t="shared" si="26"/>
        <v/>
      </c>
      <c r="AU1174" s="248"/>
    </row>
    <row r="1175" spans="1:47" s="51" customFormat="1" ht="13.5" hidden="1" customHeight="1" x14ac:dyDescent="0.2">
      <c r="A1175" s="260"/>
      <c r="B1175" s="56" t="s">
        <v>338</v>
      </c>
      <c r="C1175" s="174"/>
      <c r="D1175" s="169"/>
      <c r="E1175" s="169"/>
      <c r="F1175" s="169"/>
      <c r="G1175" s="169"/>
      <c r="H1175" s="169"/>
      <c r="I1175" s="169"/>
      <c r="J1175" s="169"/>
      <c r="K1175" s="169"/>
      <c r="L1175" s="169"/>
      <c r="M1175" s="169"/>
      <c r="N1175" s="169"/>
      <c r="O1175" s="169"/>
      <c r="P1175" s="169"/>
      <c r="Q1175" s="169"/>
      <c r="R1175" s="169"/>
      <c r="S1175" s="169"/>
      <c r="T1175" s="169"/>
      <c r="U1175" s="169"/>
      <c r="V1175" s="169"/>
      <c r="W1175" s="169"/>
      <c r="X1175" s="169"/>
      <c r="Y1175" s="169"/>
      <c r="Z1175" s="169"/>
      <c r="AA1175" s="169"/>
      <c r="AB1175" s="169"/>
      <c r="AC1175" s="169"/>
      <c r="AD1175" s="169"/>
      <c r="AE1175" s="169"/>
      <c r="AF1175" s="169"/>
      <c r="AG1175" s="169"/>
      <c r="AH1175" s="169"/>
      <c r="AI1175" s="169"/>
      <c r="AJ1175" s="169"/>
      <c r="AK1175" s="169"/>
      <c r="AL1175" s="169"/>
      <c r="AM1175" s="169"/>
      <c r="AN1175" s="169"/>
      <c r="AO1175" s="173"/>
      <c r="AP1175" s="160"/>
      <c r="AQ1175" s="160"/>
      <c r="AR1175" s="160"/>
      <c r="AS1175" s="166"/>
      <c r="AT1175" s="57" t="str">
        <f t="shared" si="26"/>
        <v/>
      </c>
      <c r="AU1175" s="248"/>
    </row>
    <row r="1176" spans="1:47" s="51" customFormat="1" ht="13.5" hidden="1" customHeight="1" x14ac:dyDescent="0.2">
      <c r="A1176" s="260"/>
      <c r="B1176" s="56" t="s">
        <v>339</v>
      </c>
      <c r="C1176" s="174"/>
      <c r="D1176" s="169"/>
      <c r="E1176" s="169"/>
      <c r="F1176" s="169"/>
      <c r="G1176" s="169"/>
      <c r="H1176" s="169"/>
      <c r="I1176" s="169"/>
      <c r="J1176" s="169"/>
      <c r="K1176" s="169"/>
      <c r="L1176" s="169"/>
      <c r="M1176" s="169"/>
      <c r="N1176" s="169"/>
      <c r="O1176" s="169"/>
      <c r="P1176" s="169"/>
      <c r="Q1176" s="169"/>
      <c r="R1176" s="169"/>
      <c r="S1176" s="169"/>
      <c r="T1176" s="169"/>
      <c r="U1176" s="169"/>
      <c r="V1176" s="169"/>
      <c r="W1176" s="169"/>
      <c r="X1176" s="169"/>
      <c r="Y1176" s="169"/>
      <c r="Z1176" s="169"/>
      <c r="AA1176" s="169"/>
      <c r="AB1176" s="169"/>
      <c r="AC1176" s="169"/>
      <c r="AD1176" s="169"/>
      <c r="AE1176" s="169"/>
      <c r="AF1176" s="169"/>
      <c r="AG1176" s="169"/>
      <c r="AH1176" s="169"/>
      <c r="AI1176" s="169"/>
      <c r="AJ1176" s="169"/>
      <c r="AK1176" s="169"/>
      <c r="AL1176" s="169"/>
      <c r="AM1176" s="169"/>
      <c r="AN1176" s="169"/>
      <c r="AO1176" s="173"/>
      <c r="AP1176" s="160"/>
      <c r="AQ1176" s="160"/>
      <c r="AR1176" s="160"/>
      <c r="AS1176" s="166"/>
      <c r="AT1176" s="57" t="str">
        <f t="shared" si="26"/>
        <v/>
      </c>
      <c r="AU1176" s="248"/>
    </row>
    <row r="1177" spans="1:47" s="51" customFormat="1" ht="13.5" hidden="1" customHeight="1" x14ac:dyDescent="0.2">
      <c r="A1177" s="260"/>
      <c r="B1177" s="56" t="s">
        <v>340</v>
      </c>
      <c r="C1177" s="262"/>
      <c r="D1177" s="175"/>
      <c r="E1177" s="175"/>
      <c r="F1177" s="175"/>
      <c r="G1177" s="175"/>
      <c r="H1177" s="175"/>
      <c r="I1177" s="175"/>
      <c r="J1177" s="175"/>
      <c r="K1177" s="175"/>
      <c r="L1177" s="175"/>
      <c r="M1177" s="175"/>
      <c r="N1177" s="175"/>
      <c r="O1177" s="175"/>
      <c r="P1177" s="175"/>
      <c r="Q1177" s="175"/>
      <c r="R1177" s="175"/>
      <c r="S1177" s="175"/>
      <c r="T1177" s="175"/>
      <c r="U1177" s="175"/>
      <c r="V1177" s="175"/>
      <c r="W1177" s="175"/>
      <c r="X1177" s="175"/>
      <c r="Y1177" s="175"/>
      <c r="Z1177" s="175"/>
      <c r="AA1177" s="175"/>
      <c r="AB1177" s="175"/>
      <c r="AC1177" s="175"/>
      <c r="AD1177" s="175"/>
      <c r="AE1177" s="175"/>
      <c r="AF1177" s="175"/>
      <c r="AG1177" s="175"/>
      <c r="AH1177" s="175"/>
      <c r="AI1177" s="175"/>
      <c r="AJ1177" s="175"/>
      <c r="AK1177" s="175"/>
      <c r="AL1177" s="175"/>
      <c r="AM1177" s="175"/>
      <c r="AN1177" s="175"/>
      <c r="AO1177" s="173"/>
      <c r="AP1177" s="160"/>
      <c r="AQ1177" s="160"/>
      <c r="AR1177" s="160"/>
      <c r="AS1177" s="166"/>
      <c r="AT1177" s="57" t="str">
        <f t="shared" si="26"/>
        <v/>
      </c>
      <c r="AU1177" s="248"/>
    </row>
    <row r="1178" spans="1:47" ht="13.5" hidden="1" customHeight="1" x14ac:dyDescent="0.3">
      <c r="A1178" s="261"/>
      <c r="B1178" s="58" t="s">
        <v>344</v>
      </c>
      <c r="C1178" s="263"/>
      <c r="D1178" s="167"/>
      <c r="E1178" s="167"/>
      <c r="F1178" s="167"/>
      <c r="G1178" s="167"/>
      <c r="H1178" s="167"/>
      <c r="I1178" s="167"/>
      <c r="J1178" s="167"/>
      <c r="K1178" s="167"/>
      <c r="L1178" s="167"/>
      <c r="M1178" s="167"/>
      <c r="N1178" s="167"/>
      <c r="O1178" s="167"/>
      <c r="P1178" s="167"/>
      <c r="Q1178" s="167"/>
      <c r="R1178" s="167"/>
      <c r="S1178" s="167"/>
      <c r="T1178" s="167"/>
      <c r="U1178" s="167"/>
      <c r="V1178" s="167"/>
      <c r="W1178" s="167"/>
      <c r="X1178" s="167"/>
      <c r="Y1178" s="167"/>
      <c r="Z1178" s="167"/>
      <c r="AA1178" s="167"/>
      <c r="AB1178" s="167"/>
      <c r="AC1178" s="167"/>
      <c r="AD1178" s="167"/>
      <c r="AE1178" s="167"/>
      <c r="AF1178" s="167"/>
      <c r="AG1178" s="167"/>
      <c r="AH1178" s="167"/>
      <c r="AI1178" s="167"/>
      <c r="AJ1178" s="167"/>
      <c r="AK1178" s="167"/>
      <c r="AL1178" s="167"/>
      <c r="AM1178" s="167"/>
      <c r="AN1178" s="167"/>
      <c r="AO1178" s="176"/>
      <c r="AP1178" s="164"/>
      <c r="AQ1178" s="164"/>
      <c r="AR1178" s="164"/>
      <c r="AS1178" s="168"/>
      <c r="AT1178" s="59" t="str">
        <f t="shared" si="26"/>
        <v/>
      </c>
      <c r="AU1178" s="249"/>
    </row>
    <row r="1179" spans="1:47" s="51" customFormat="1" ht="13.5" hidden="1" customHeight="1" x14ac:dyDescent="0.2">
      <c r="A1179" s="259">
        <v>10</v>
      </c>
      <c r="B1179" s="54" t="s">
        <v>334</v>
      </c>
      <c r="C1179" s="70">
        <f>Anexo_01!$I173</f>
        <v>0</v>
      </c>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6"/>
      <c r="AL1179" s="116"/>
      <c r="AM1179" s="116"/>
      <c r="AN1179" s="116"/>
      <c r="AO1179" s="172"/>
      <c r="AP1179" s="158"/>
      <c r="AQ1179" s="158"/>
      <c r="AR1179" s="158"/>
      <c r="AS1179" s="165"/>
      <c r="AT1179" s="55" t="str">
        <f>IF(SUM(AO1179:AS1179)=0,"",SUM(AO1179:AS1179))</f>
        <v/>
      </c>
      <c r="AU1179" s="247">
        <f>SUM(AT1179:AT1187)</f>
        <v>0</v>
      </c>
    </row>
    <row r="1180" spans="1:47" s="51" customFormat="1" ht="13.5" hidden="1" customHeight="1" x14ac:dyDescent="0.2">
      <c r="A1180" s="260"/>
      <c r="B1180" s="56" t="s">
        <v>335</v>
      </c>
      <c r="C1180" s="68">
        <f>Anexo_01!$D173</f>
        <v>0</v>
      </c>
      <c r="D1180" s="112"/>
      <c r="E1180" s="112"/>
      <c r="F1180" s="112"/>
      <c r="G1180" s="112"/>
      <c r="H1180" s="112"/>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2"/>
      <c r="AL1180" s="112"/>
      <c r="AM1180" s="112"/>
      <c r="AN1180" s="112"/>
      <c r="AO1180" s="173"/>
      <c r="AP1180" s="160"/>
      <c r="AQ1180" s="160"/>
      <c r="AR1180" s="160"/>
      <c r="AS1180" s="166"/>
      <c r="AT1180" s="57" t="str">
        <f>IF(SUM(AO1180:AS1180)=0,"",SUM(AO1180:AS1180))</f>
        <v/>
      </c>
      <c r="AU1180" s="248"/>
    </row>
    <row r="1181" spans="1:47" s="51" customFormat="1" ht="13.5" hidden="1" customHeight="1" x14ac:dyDescent="0.2">
      <c r="A1181" s="260"/>
      <c r="B1181" s="56" t="s">
        <v>341</v>
      </c>
      <c r="C1181" s="68">
        <f>Anexo_01!$B173</f>
        <v>0</v>
      </c>
      <c r="D1181" s="112"/>
      <c r="E1181" s="112"/>
      <c r="F1181" s="112"/>
      <c r="G1181" s="112"/>
      <c r="H1181" s="112"/>
      <c r="I1181" s="112"/>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2"/>
      <c r="AL1181" s="112"/>
      <c r="AM1181" s="112"/>
      <c r="AN1181" s="112"/>
      <c r="AO1181" s="173"/>
      <c r="AP1181" s="160"/>
      <c r="AQ1181" s="160"/>
      <c r="AR1181" s="160"/>
      <c r="AS1181" s="166"/>
      <c r="AT1181" s="57" t="str">
        <f t="shared" ref="AT1181:AT1187" si="27">IF(SUM(AO1181:AS1181)=0,"",SUM(AO1181:AS1181))</f>
        <v/>
      </c>
      <c r="AU1181" s="248"/>
    </row>
    <row r="1182" spans="1:47" s="51" customFormat="1" ht="13.5" hidden="1" customHeight="1" x14ac:dyDescent="0.2">
      <c r="A1182" s="260"/>
      <c r="B1182" s="56" t="s">
        <v>336</v>
      </c>
      <c r="C1182" s="174"/>
      <c r="D1182" s="169"/>
      <c r="E1182" s="169"/>
      <c r="F1182" s="169"/>
      <c r="G1182" s="169"/>
      <c r="H1182" s="169"/>
      <c r="I1182" s="169"/>
      <c r="J1182" s="169"/>
      <c r="K1182" s="169"/>
      <c r="L1182" s="169"/>
      <c r="M1182" s="169"/>
      <c r="N1182" s="169"/>
      <c r="O1182" s="169"/>
      <c r="P1182" s="169"/>
      <c r="Q1182" s="169"/>
      <c r="R1182" s="169"/>
      <c r="S1182" s="169"/>
      <c r="T1182" s="169"/>
      <c r="U1182" s="169"/>
      <c r="V1182" s="169"/>
      <c r="W1182" s="169"/>
      <c r="X1182" s="169"/>
      <c r="Y1182" s="169"/>
      <c r="Z1182" s="169"/>
      <c r="AA1182" s="169"/>
      <c r="AB1182" s="169"/>
      <c r="AC1182" s="169"/>
      <c r="AD1182" s="169"/>
      <c r="AE1182" s="169"/>
      <c r="AF1182" s="169"/>
      <c r="AG1182" s="169"/>
      <c r="AH1182" s="169"/>
      <c r="AI1182" s="169"/>
      <c r="AJ1182" s="169"/>
      <c r="AK1182" s="169"/>
      <c r="AL1182" s="169"/>
      <c r="AM1182" s="169"/>
      <c r="AN1182" s="169"/>
      <c r="AO1182" s="173"/>
      <c r="AP1182" s="160"/>
      <c r="AQ1182" s="160"/>
      <c r="AR1182" s="160"/>
      <c r="AS1182" s="166"/>
      <c r="AT1182" s="57" t="str">
        <f t="shared" si="27"/>
        <v/>
      </c>
      <c r="AU1182" s="248"/>
    </row>
    <row r="1183" spans="1:47" s="51" customFormat="1" ht="13.5" hidden="1" customHeight="1" x14ac:dyDescent="0.2">
      <c r="A1183" s="260"/>
      <c r="B1183" s="56" t="s">
        <v>337</v>
      </c>
      <c r="C1183" s="69">
        <f>Anexo_01!$F173</f>
        <v>0</v>
      </c>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3"/>
      <c r="AL1183" s="113"/>
      <c r="AM1183" s="113"/>
      <c r="AN1183" s="113"/>
      <c r="AO1183" s="173"/>
      <c r="AP1183" s="160"/>
      <c r="AQ1183" s="160"/>
      <c r="AR1183" s="160"/>
      <c r="AS1183" s="166"/>
      <c r="AT1183" s="57" t="str">
        <f t="shared" si="27"/>
        <v/>
      </c>
      <c r="AU1183" s="248"/>
    </row>
    <row r="1184" spans="1:47" s="51" customFormat="1" ht="13.5" hidden="1" customHeight="1" x14ac:dyDescent="0.2">
      <c r="A1184" s="260"/>
      <c r="B1184" s="56" t="s">
        <v>338</v>
      </c>
      <c r="C1184" s="174"/>
      <c r="D1184" s="169"/>
      <c r="E1184" s="169"/>
      <c r="F1184" s="169"/>
      <c r="G1184" s="169"/>
      <c r="H1184" s="169"/>
      <c r="I1184" s="169"/>
      <c r="J1184" s="169"/>
      <c r="K1184" s="169"/>
      <c r="L1184" s="169"/>
      <c r="M1184" s="169"/>
      <c r="N1184" s="169"/>
      <c r="O1184" s="169"/>
      <c r="P1184" s="169"/>
      <c r="Q1184" s="169"/>
      <c r="R1184" s="169"/>
      <c r="S1184" s="169"/>
      <c r="T1184" s="169"/>
      <c r="U1184" s="169"/>
      <c r="V1184" s="169"/>
      <c r="W1184" s="169"/>
      <c r="X1184" s="169"/>
      <c r="Y1184" s="169"/>
      <c r="Z1184" s="169"/>
      <c r="AA1184" s="169"/>
      <c r="AB1184" s="169"/>
      <c r="AC1184" s="169"/>
      <c r="AD1184" s="169"/>
      <c r="AE1184" s="169"/>
      <c r="AF1184" s="169"/>
      <c r="AG1184" s="169"/>
      <c r="AH1184" s="169"/>
      <c r="AI1184" s="169"/>
      <c r="AJ1184" s="169"/>
      <c r="AK1184" s="169"/>
      <c r="AL1184" s="169"/>
      <c r="AM1184" s="169"/>
      <c r="AN1184" s="169"/>
      <c r="AO1184" s="173"/>
      <c r="AP1184" s="160"/>
      <c r="AQ1184" s="160"/>
      <c r="AR1184" s="160"/>
      <c r="AS1184" s="166"/>
      <c r="AT1184" s="57" t="str">
        <f t="shared" si="27"/>
        <v/>
      </c>
      <c r="AU1184" s="248"/>
    </row>
    <row r="1185" spans="1:47" s="51" customFormat="1" ht="13.5" hidden="1" customHeight="1" x14ac:dyDescent="0.2">
      <c r="A1185" s="260"/>
      <c r="B1185" s="56" t="s">
        <v>339</v>
      </c>
      <c r="C1185" s="174"/>
      <c r="D1185" s="169"/>
      <c r="E1185" s="169"/>
      <c r="F1185" s="169"/>
      <c r="G1185" s="169"/>
      <c r="H1185" s="169"/>
      <c r="I1185" s="169"/>
      <c r="J1185" s="169"/>
      <c r="K1185" s="169"/>
      <c r="L1185" s="169"/>
      <c r="M1185" s="169"/>
      <c r="N1185" s="169"/>
      <c r="O1185" s="169"/>
      <c r="P1185" s="169"/>
      <c r="Q1185" s="169"/>
      <c r="R1185" s="169"/>
      <c r="S1185" s="169"/>
      <c r="T1185" s="169"/>
      <c r="U1185" s="169"/>
      <c r="V1185" s="169"/>
      <c r="W1185" s="169"/>
      <c r="X1185" s="169"/>
      <c r="Y1185" s="169"/>
      <c r="Z1185" s="169"/>
      <c r="AA1185" s="169"/>
      <c r="AB1185" s="169"/>
      <c r="AC1185" s="169"/>
      <c r="AD1185" s="169"/>
      <c r="AE1185" s="169"/>
      <c r="AF1185" s="169"/>
      <c r="AG1185" s="169"/>
      <c r="AH1185" s="169"/>
      <c r="AI1185" s="169"/>
      <c r="AJ1185" s="169"/>
      <c r="AK1185" s="169"/>
      <c r="AL1185" s="169"/>
      <c r="AM1185" s="169"/>
      <c r="AN1185" s="169"/>
      <c r="AO1185" s="173"/>
      <c r="AP1185" s="160"/>
      <c r="AQ1185" s="160"/>
      <c r="AR1185" s="160"/>
      <c r="AS1185" s="166"/>
      <c r="AT1185" s="57" t="str">
        <f t="shared" si="27"/>
        <v/>
      </c>
      <c r="AU1185" s="248"/>
    </row>
    <row r="1186" spans="1:47" s="51" customFormat="1" ht="13.5" hidden="1" customHeight="1" x14ac:dyDescent="0.2">
      <c r="A1186" s="260"/>
      <c r="B1186" s="56" t="s">
        <v>340</v>
      </c>
      <c r="C1186" s="262"/>
      <c r="D1186" s="175"/>
      <c r="E1186" s="175"/>
      <c r="F1186" s="175"/>
      <c r="G1186" s="175"/>
      <c r="H1186" s="175"/>
      <c r="I1186" s="175"/>
      <c r="J1186" s="175"/>
      <c r="K1186" s="175"/>
      <c r="L1186" s="175"/>
      <c r="M1186" s="175"/>
      <c r="N1186" s="175"/>
      <c r="O1186" s="175"/>
      <c r="P1186" s="175"/>
      <c r="Q1186" s="175"/>
      <c r="R1186" s="175"/>
      <c r="S1186" s="175"/>
      <c r="T1186" s="175"/>
      <c r="U1186" s="175"/>
      <c r="V1186" s="175"/>
      <c r="W1186" s="175"/>
      <c r="X1186" s="175"/>
      <c r="Y1186" s="175"/>
      <c r="Z1186" s="175"/>
      <c r="AA1186" s="175"/>
      <c r="AB1186" s="175"/>
      <c r="AC1186" s="175"/>
      <c r="AD1186" s="175"/>
      <c r="AE1186" s="175"/>
      <c r="AF1186" s="175"/>
      <c r="AG1186" s="175"/>
      <c r="AH1186" s="175"/>
      <c r="AI1186" s="175"/>
      <c r="AJ1186" s="175"/>
      <c r="AK1186" s="175"/>
      <c r="AL1186" s="175"/>
      <c r="AM1186" s="175"/>
      <c r="AN1186" s="175"/>
      <c r="AO1186" s="173"/>
      <c r="AP1186" s="160"/>
      <c r="AQ1186" s="160"/>
      <c r="AR1186" s="160"/>
      <c r="AS1186" s="166"/>
      <c r="AT1186" s="57" t="str">
        <f t="shared" si="27"/>
        <v/>
      </c>
      <c r="AU1186" s="248"/>
    </row>
    <row r="1187" spans="1:47" ht="13.5" hidden="1" customHeight="1" x14ac:dyDescent="0.3">
      <c r="A1187" s="261"/>
      <c r="B1187" s="58" t="s">
        <v>344</v>
      </c>
      <c r="C1187" s="263"/>
      <c r="D1187" s="167"/>
      <c r="E1187" s="167"/>
      <c r="F1187" s="167"/>
      <c r="G1187" s="167"/>
      <c r="H1187" s="167"/>
      <c r="I1187" s="167"/>
      <c r="J1187" s="167"/>
      <c r="K1187" s="167"/>
      <c r="L1187" s="167"/>
      <c r="M1187" s="167"/>
      <c r="N1187" s="167"/>
      <c r="O1187" s="167"/>
      <c r="P1187" s="167"/>
      <c r="Q1187" s="167"/>
      <c r="R1187" s="167"/>
      <c r="S1187" s="167"/>
      <c r="T1187" s="167"/>
      <c r="U1187" s="167"/>
      <c r="V1187" s="167"/>
      <c r="W1187" s="167"/>
      <c r="X1187" s="167"/>
      <c r="Y1187" s="167"/>
      <c r="Z1187" s="167"/>
      <c r="AA1187" s="167"/>
      <c r="AB1187" s="167"/>
      <c r="AC1187" s="167"/>
      <c r="AD1187" s="167"/>
      <c r="AE1187" s="167"/>
      <c r="AF1187" s="167"/>
      <c r="AG1187" s="167"/>
      <c r="AH1187" s="167"/>
      <c r="AI1187" s="167"/>
      <c r="AJ1187" s="167"/>
      <c r="AK1187" s="167"/>
      <c r="AL1187" s="167"/>
      <c r="AM1187" s="167"/>
      <c r="AN1187" s="167"/>
      <c r="AO1187" s="176"/>
      <c r="AP1187" s="164"/>
      <c r="AQ1187" s="164"/>
      <c r="AR1187" s="164"/>
      <c r="AS1187" s="168"/>
      <c r="AT1187" s="59" t="str">
        <f t="shared" si="27"/>
        <v/>
      </c>
      <c r="AU1187" s="249"/>
    </row>
    <row r="1188" spans="1:47" s="51" customFormat="1" ht="13.5" hidden="1" customHeight="1" x14ac:dyDescent="0.2">
      <c r="A1188" s="259">
        <v>11</v>
      </c>
      <c r="B1188" s="54" t="s">
        <v>334</v>
      </c>
      <c r="C1188" s="70">
        <f>Anexo_01!$I174</f>
        <v>0</v>
      </c>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6"/>
      <c r="AL1188" s="116"/>
      <c r="AM1188" s="116"/>
      <c r="AN1188" s="116"/>
      <c r="AO1188" s="172"/>
      <c r="AP1188" s="158"/>
      <c r="AQ1188" s="158"/>
      <c r="AR1188" s="158"/>
      <c r="AS1188" s="165"/>
      <c r="AT1188" s="55" t="str">
        <f>IF(SUM(AO1188:AS1188)=0,"",SUM(AO1188:AS1188))</f>
        <v/>
      </c>
      <c r="AU1188" s="247">
        <f>SUM(AT1188:AT1196)</f>
        <v>0</v>
      </c>
    </row>
    <row r="1189" spans="1:47" s="51" customFormat="1" ht="13.5" hidden="1" customHeight="1" x14ac:dyDescent="0.2">
      <c r="A1189" s="260"/>
      <c r="B1189" s="56" t="s">
        <v>335</v>
      </c>
      <c r="C1189" s="68">
        <f>Anexo_01!$D174</f>
        <v>0</v>
      </c>
      <c r="D1189" s="112"/>
      <c r="E1189" s="112"/>
      <c r="F1189" s="112"/>
      <c r="G1189" s="112"/>
      <c r="H1189" s="112"/>
      <c r="I1189" s="112"/>
      <c r="J1189" s="112"/>
      <c r="K1189" s="112"/>
      <c r="L1189" s="112"/>
      <c r="M1189" s="112"/>
      <c r="N1189" s="112"/>
      <c r="O1189" s="112"/>
      <c r="P1189" s="112"/>
      <c r="Q1189" s="112"/>
      <c r="R1189" s="112"/>
      <c r="S1189" s="112"/>
      <c r="T1189" s="112"/>
      <c r="U1189" s="112"/>
      <c r="V1189" s="112"/>
      <c r="W1189" s="112"/>
      <c r="X1189" s="112"/>
      <c r="Y1189" s="112"/>
      <c r="Z1189" s="112"/>
      <c r="AA1189" s="112"/>
      <c r="AB1189" s="112"/>
      <c r="AC1189" s="112"/>
      <c r="AD1189" s="112"/>
      <c r="AE1189" s="112"/>
      <c r="AF1189" s="112"/>
      <c r="AG1189" s="112"/>
      <c r="AH1189" s="112"/>
      <c r="AI1189" s="112"/>
      <c r="AJ1189" s="112"/>
      <c r="AK1189" s="112"/>
      <c r="AL1189" s="112"/>
      <c r="AM1189" s="112"/>
      <c r="AN1189" s="112"/>
      <c r="AO1189" s="173"/>
      <c r="AP1189" s="160"/>
      <c r="AQ1189" s="160"/>
      <c r="AR1189" s="160"/>
      <c r="AS1189" s="166"/>
      <c r="AT1189" s="57" t="str">
        <f>IF(SUM(AO1189:AS1189)=0,"",SUM(AO1189:AS1189))</f>
        <v/>
      </c>
      <c r="AU1189" s="248"/>
    </row>
    <row r="1190" spans="1:47" s="51" customFormat="1" ht="13.5" hidden="1" customHeight="1" x14ac:dyDescent="0.2">
      <c r="A1190" s="260"/>
      <c r="B1190" s="56" t="s">
        <v>341</v>
      </c>
      <c r="C1190" s="68">
        <f>Anexo_01!$B174</f>
        <v>0</v>
      </c>
      <c r="D1190" s="112"/>
      <c r="E1190" s="112"/>
      <c r="F1190" s="112"/>
      <c r="G1190" s="112"/>
      <c r="H1190" s="112"/>
      <c r="I1190" s="112"/>
      <c r="J1190" s="112"/>
      <c r="K1190" s="112"/>
      <c r="L1190" s="112"/>
      <c r="M1190" s="112"/>
      <c r="N1190" s="112"/>
      <c r="O1190" s="112"/>
      <c r="P1190" s="112"/>
      <c r="Q1190" s="112"/>
      <c r="R1190" s="112"/>
      <c r="S1190" s="112"/>
      <c r="T1190" s="112"/>
      <c r="U1190" s="112"/>
      <c r="V1190" s="112"/>
      <c r="W1190" s="112"/>
      <c r="X1190" s="112"/>
      <c r="Y1190" s="112"/>
      <c r="Z1190" s="112"/>
      <c r="AA1190" s="112"/>
      <c r="AB1190" s="112"/>
      <c r="AC1190" s="112"/>
      <c r="AD1190" s="112"/>
      <c r="AE1190" s="112"/>
      <c r="AF1190" s="112"/>
      <c r="AG1190" s="112"/>
      <c r="AH1190" s="112"/>
      <c r="AI1190" s="112"/>
      <c r="AJ1190" s="112"/>
      <c r="AK1190" s="112"/>
      <c r="AL1190" s="112"/>
      <c r="AM1190" s="112"/>
      <c r="AN1190" s="112"/>
      <c r="AO1190" s="173"/>
      <c r="AP1190" s="160"/>
      <c r="AQ1190" s="160"/>
      <c r="AR1190" s="160"/>
      <c r="AS1190" s="166"/>
      <c r="AT1190" s="57" t="str">
        <f t="shared" ref="AT1190:AT1196" si="28">IF(SUM(AO1190:AS1190)=0,"",SUM(AO1190:AS1190))</f>
        <v/>
      </c>
      <c r="AU1190" s="248"/>
    </row>
    <row r="1191" spans="1:47" s="51" customFormat="1" ht="13.5" hidden="1" customHeight="1" x14ac:dyDescent="0.2">
      <c r="A1191" s="260"/>
      <c r="B1191" s="56" t="s">
        <v>336</v>
      </c>
      <c r="C1191" s="174"/>
      <c r="D1191" s="169"/>
      <c r="E1191" s="169"/>
      <c r="F1191" s="169"/>
      <c r="G1191" s="169"/>
      <c r="H1191" s="169"/>
      <c r="I1191" s="169"/>
      <c r="J1191" s="169"/>
      <c r="K1191" s="169"/>
      <c r="L1191" s="169"/>
      <c r="M1191" s="169"/>
      <c r="N1191" s="169"/>
      <c r="O1191" s="169"/>
      <c r="P1191" s="169"/>
      <c r="Q1191" s="169"/>
      <c r="R1191" s="169"/>
      <c r="S1191" s="169"/>
      <c r="T1191" s="169"/>
      <c r="U1191" s="169"/>
      <c r="V1191" s="169"/>
      <c r="W1191" s="169"/>
      <c r="X1191" s="169"/>
      <c r="Y1191" s="169"/>
      <c r="Z1191" s="169"/>
      <c r="AA1191" s="169"/>
      <c r="AB1191" s="169"/>
      <c r="AC1191" s="169"/>
      <c r="AD1191" s="169"/>
      <c r="AE1191" s="169"/>
      <c r="AF1191" s="169"/>
      <c r="AG1191" s="169"/>
      <c r="AH1191" s="169"/>
      <c r="AI1191" s="169"/>
      <c r="AJ1191" s="169"/>
      <c r="AK1191" s="169"/>
      <c r="AL1191" s="169"/>
      <c r="AM1191" s="169"/>
      <c r="AN1191" s="169"/>
      <c r="AO1191" s="173"/>
      <c r="AP1191" s="160"/>
      <c r="AQ1191" s="160"/>
      <c r="AR1191" s="160"/>
      <c r="AS1191" s="166"/>
      <c r="AT1191" s="57" t="str">
        <f t="shared" si="28"/>
        <v/>
      </c>
      <c r="AU1191" s="248"/>
    </row>
    <row r="1192" spans="1:47" s="51" customFormat="1" ht="13.5" hidden="1" customHeight="1" x14ac:dyDescent="0.2">
      <c r="A1192" s="260"/>
      <c r="B1192" s="56" t="s">
        <v>337</v>
      </c>
      <c r="C1192" s="69">
        <f>Anexo_01!$F174</f>
        <v>0</v>
      </c>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3"/>
      <c r="AL1192" s="113"/>
      <c r="AM1192" s="113"/>
      <c r="AN1192" s="113"/>
      <c r="AO1192" s="173"/>
      <c r="AP1192" s="160"/>
      <c r="AQ1192" s="160"/>
      <c r="AR1192" s="160"/>
      <c r="AS1192" s="166"/>
      <c r="AT1192" s="57" t="str">
        <f t="shared" si="28"/>
        <v/>
      </c>
      <c r="AU1192" s="248"/>
    </row>
    <row r="1193" spans="1:47" s="51" customFormat="1" ht="13.5" hidden="1" customHeight="1" x14ac:dyDescent="0.2">
      <c r="A1193" s="260"/>
      <c r="B1193" s="56" t="s">
        <v>338</v>
      </c>
      <c r="C1193" s="174"/>
      <c r="D1193" s="169"/>
      <c r="E1193" s="169"/>
      <c r="F1193" s="169"/>
      <c r="G1193" s="169"/>
      <c r="H1193" s="169"/>
      <c r="I1193" s="169"/>
      <c r="J1193" s="169"/>
      <c r="K1193" s="169"/>
      <c r="L1193" s="169"/>
      <c r="M1193" s="169"/>
      <c r="N1193" s="169"/>
      <c r="O1193" s="169"/>
      <c r="P1193" s="169"/>
      <c r="Q1193" s="169"/>
      <c r="R1193" s="169"/>
      <c r="S1193" s="169"/>
      <c r="T1193" s="169"/>
      <c r="U1193" s="169"/>
      <c r="V1193" s="169"/>
      <c r="W1193" s="169"/>
      <c r="X1193" s="169"/>
      <c r="Y1193" s="169"/>
      <c r="Z1193" s="169"/>
      <c r="AA1193" s="169"/>
      <c r="AB1193" s="169"/>
      <c r="AC1193" s="169"/>
      <c r="AD1193" s="169"/>
      <c r="AE1193" s="169"/>
      <c r="AF1193" s="169"/>
      <c r="AG1193" s="169"/>
      <c r="AH1193" s="169"/>
      <c r="AI1193" s="169"/>
      <c r="AJ1193" s="169"/>
      <c r="AK1193" s="169"/>
      <c r="AL1193" s="169"/>
      <c r="AM1193" s="169"/>
      <c r="AN1193" s="169"/>
      <c r="AO1193" s="173"/>
      <c r="AP1193" s="160"/>
      <c r="AQ1193" s="160"/>
      <c r="AR1193" s="160"/>
      <c r="AS1193" s="166"/>
      <c r="AT1193" s="57" t="str">
        <f t="shared" si="28"/>
        <v/>
      </c>
      <c r="AU1193" s="248"/>
    </row>
    <row r="1194" spans="1:47" s="51" customFormat="1" ht="13.5" hidden="1" customHeight="1" x14ac:dyDescent="0.2">
      <c r="A1194" s="260"/>
      <c r="B1194" s="56" t="s">
        <v>339</v>
      </c>
      <c r="C1194" s="174"/>
      <c r="D1194" s="169"/>
      <c r="E1194" s="169"/>
      <c r="F1194" s="169"/>
      <c r="G1194" s="169"/>
      <c r="H1194" s="169"/>
      <c r="I1194" s="169"/>
      <c r="J1194" s="169"/>
      <c r="K1194" s="169"/>
      <c r="L1194" s="169"/>
      <c r="M1194" s="169"/>
      <c r="N1194" s="169"/>
      <c r="O1194" s="169"/>
      <c r="P1194" s="169"/>
      <c r="Q1194" s="169"/>
      <c r="R1194" s="169"/>
      <c r="S1194" s="169"/>
      <c r="T1194" s="169"/>
      <c r="U1194" s="169"/>
      <c r="V1194" s="169"/>
      <c r="W1194" s="169"/>
      <c r="X1194" s="169"/>
      <c r="Y1194" s="169"/>
      <c r="Z1194" s="169"/>
      <c r="AA1194" s="169"/>
      <c r="AB1194" s="169"/>
      <c r="AC1194" s="169"/>
      <c r="AD1194" s="169"/>
      <c r="AE1194" s="169"/>
      <c r="AF1194" s="169"/>
      <c r="AG1194" s="169"/>
      <c r="AH1194" s="169"/>
      <c r="AI1194" s="169"/>
      <c r="AJ1194" s="169"/>
      <c r="AK1194" s="169"/>
      <c r="AL1194" s="169"/>
      <c r="AM1194" s="169"/>
      <c r="AN1194" s="169"/>
      <c r="AO1194" s="173"/>
      <c r="AP1194" s="160"/>
      <c r="AQ1194" s="160"/>
      <c r="AR1194" s="160"/>
      <c r="AS1194" s="166"/>
      <c r="AT1194" s="57" t="str">
        <f t="shared" si="28"/>
        <v/>
      </c>
      <c r="AU1194" s="248"/>
    </row>
    <row r="1195" spans="1:47" s="51" customFormat="1" ht="13.5" hidden="1" customHeight="1" x14ac:dyDescent="0.2">
      <c r="A1195" s="260"/>
      <c r="B1195" s="56" t="s">
        <v>340</v>
      </c>
      <c r="C1195" s="262"/>
      <c r="D1195" s="175"/>
      <c r="E1195" s="175"/>
      <c r="F1195" s="175"/>
      <c r="G1195" s="175"/>
      <c r="H1195" s="175"/>
      <c r="I1195" s="175"/>
      <c r="J1195" s="175"/>
      <c r="K1195" s="175"/>
      <c r="L1195" s="175"/>
      <c r="M1195" s="175"/>
      <c r="N1195" s="175"/>
      <c r="O1195" s="175"/>
      <c r="P1195" s="175"/>
      <c r="Q1195" s="175"/>
      <c r="R1195" s="175"/>
      <c r="S1195" s="175"/>
      <c r="T1195" s="175"/>
      <c r="U1195" s="175"/>
      <c r="V1195" s="175"/>
      <c r="W1195" s="175"/>
      <c r="X1195" s="175"/>
      <c r="Y1195" s="175"/>
      <c r="Z1195" s="175"/>
      <c r="AA1195" s="175"/>
      <c r="AB1195" s="175"/>
      <c r="AC1195" s="175"/>
      <c r="AD1195" s="175"/>
      <c r="AE1195" s="175"/>
      <c r="AF1195" s="175"/>
      <c r="AG1195" s="175"/>
      <c r="AH1195" s="175"/>
      <c r="AI1195" s="175"/>
      <c r="AJ1195" s="175"/>
      <c r="AK1195" s="175"/>
      <c r="AL1195" s="175"/>
      <c r="AM1195" s="175"/>
      <c r="AN1195" s="175"/>
      <c r="AO1195" s="173"/>
      <c r="AP1195" s="160"/>
      <c r="AQ1195" s="160"/>
      <c r="AR1195" s="160"/>
      <c r="AS1195" s="166"/>
      <c r="AT1195" s="57" t="str">
        <f t="shared" si="28"/>
        <v/>
      </c>
      <c r="AU1195" s="248"/>
    </row>
    <row r="1196" spans="1:47" ht="13.5" hidden="1" customHeight="1" x14ac:dyDescent="0.3">
      <c r="A1196" s="261"/>
      <c r="B1196" s="58" t="s">
        <v>344</v>
      </c>
      <c r="C1196" s="263"/>
      <c r="D1196" s="167"/>
      <c r="E1196" s="167"/>
      <c r="F1196" s="167"/>
      <c r="G1196" s="167"/>
      <c r="H1196" s="167"/>
      <c r="I1196" s="167"/>
      <c r="J1196" s="167"/>
      <c r="K1196" s="167"/>
      <c r="L1196" s="167"/>
      <c r="M1196" s="167"/>
      <c r="N1196" s="167"/>
      <c r="O1196" s="167"/>
      <c r="P1196" s="167"/>
      <c r="Q1196" s="167"/>
      <c r="R1196" s="167"/>
      <c r="S1196" s="167"/>
      <c r="T1196" s="167"/>
      <c r="U1196" s="167"/>
      <c r="V1196" s="167"/>
      <c r="W1196" s="167"/>
      <c r="X1196" s="167"/>
      <c r="Y1196" s="167"/>
      <c r="Z1196" s="167"/>
      <c r="AA1196" s="167"/>
      <c r="AB1196" s="167"/>
      <c r="AC1196" s="167"/>
      <c r="AD1196" s="167"/>
      <c r="AE1196" s="167"/>
      <c r="AF1196" s="167"/>
      <c r="AG1196" s="167"/>
      <c r="AH1196" s="167"/>
      <c r="AI1196" s="167"/>
      <c r="AJ1196" s="167"/>
      <c r="AK1196" s="167"/>
      <c r="AL1196" s="167"/>
      <c r="AM1196" s="167"/>
      <c r="AN1196" s="167"/>
      <c r="AO1196" s="176"/>
      <c r="AP1196" s="164"/>
      <c r="AQ1196" s="164"/>
      <c r="AR1196" s="164"/>
      <c r="AS1196" s="168"/>
      <c r="AT1196" s="59" t="str">
        <f t="shared" si="28"/>
        <v/>
      </c>
      <c r="AU1196" s="249"/>
    </row>
    <row r="1197" spans="1:47" s="51" customFormat="1" ht="13.5" hidden="1" customHeight="1" x14ac:dyDescent="0.2">
      <c r="A1197" s="259">
        <v>12</v>
      </c>
      <c r="B1197" s="54" t="s">
        <v>334</v>
      </c>
      <c r="C1197" s="70">
        <f>Anexo_01!$I175</f>
        <v>0</v>
      </c>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6"/>
      <c r="AL1197" s="116"/>
      <c r="AM1197" s="116"/>
      <c r="AN1197" s="116"/>
      <c r="AO1197" s="172"/>
      <c r="AP1197" s="158"/>
      <c r="AQ1197" s="158"/>
      <c r="AR1197" s="158"/>
      <c r="AS1197" s="165"/>
      <c r="AT1197" s="55" t="str">
        <f>IF(SUM(AO1197:AS1197)=0,"",SUM(AO1197:AS1197))</f>
        <v/>
      </c>
      <c r="AU1197" s="247">
        <f>SUM(AT1197:AT1205)</f>
        <v>0</v>
      </c>
    </row>
    <row r="1198" spans="1:47" s="51" customFormat="1" ht="13.5" hidden="1" customHeight="1" x14ac:dyDescent="0.2">
      <c r="A1198" s="260"/>
      <c r="B1198" s="56" t="s">
        <v>335</v>
      </c>
      <c r="C1198" s="68">
        <f>Anexo_01!$D175</f>
        <v>0</v>
      </c>
      <c r="D1198" s="112"/>
      <c r="E1198" s="112"/>
      <c r="F1198" s="112"/>
      <c r="G1198" s="112"/>
      <c r="H1198" s="112"/>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2"/>
      <c r="AL1198" s="112"/>
      <c r="AM1198" s="112"/>
      <c r="AN1198" s="112"/>
      <c r="AO1198" s="173"/>
      <c r="AP1198" s="160"/>
      <c r="AQ1198" s="160"/>
      <c r="AR1198" s="160"/>
      <c r="AS1198" s="166"/>
      <c r="AT1198" s="57" t="str">
        <f>IF(SUM(AO1198:AS1198)=0,"",SUM(AO1198:AS1198))</f>
        <v/>
      </c>
      <c r="AU1198" s="248"/>
    </row>
    <row r="1199" spans="1:47" s="51" customFormat="1" ht="13.5" hidden="1" customHeight="1" x14ac:dyDescent="0.2">
      <c r="A1199" s="260"/>
      <c r="B1199" s="56" t="s">
        <v>341</v>
      </c>
      <c r="C1199" s="68">
        <f>Anexo_01!$B175</f>
        <v>0</v>
      </c>
      <c r="D1199" s="112"/>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2"/>
      <c r="AL1199" s="112"/>
      <c r="AM1199" s="112"/>
      <c r="AN1199" s="112"/>
      <c r="AO1199" s="173"/>
      <c r="AP1199" s="160"/>
      <c r="AQ1199" s="160"/>
      <c r="AR1199" s="160"/>
      <c r="AS1199" s="166"/>
      <c r="AT1199" s="57" t="str">
        <f t="shared" ref="AT1199:AT1205" si="29">IF(SUM(AO1199:AS1199)=0,"",SUM(AO1199:AS1199))</f>
        <v/>
      </c>
      <c r="AU1199" s="248"/>
    </row>
    <row r="1200" spans="1:47" s="51" customFormat="1" ht="13.5" hidden="1" customHeight="1" x14ac:dyDescent="0.2">
      <c r="A1200" s="260"/>
      <c r="B1200" s="56" t="s">
        <v>336</v>
      </c>
      <c r="C1200" s="174"/>
      <c r="D1200" s="169"/>
      <c r="E1200" s="169"/>
      <c r="F1200" s="169"/>
      <c r="G1200" s="169"/>
      <c r="H1200" s="169"/>
      <c r="I1200" s="169"/>
      <c r="J1200" s="169"/>
      <c r="K1200" s="169"/>
      <c r="L1200" s="169"/>
      <c r="M1200" s="169"/>
      <c r="N1200" s="169"/>
      <c r="O1200" s="169"/>
      <c r="P1200" s="169"/>
      <c r="Q1200" s="169"/>
      <c r="R1200" s="169"/>
      <c r="S1200" s="169"/>
      <c r="T1200" s="169"/>
      <c r="U1200" s="169"/>
      <c r="V1200" s="169"/>
      <c r="W1200" s="169"/>
      <c r="X1200" s="169"/>
      <c r="Y1200" s="169"/>
      <c r="Z1200" s="169"/>
      <c r="AA1200" s="169"/>
      <c r="AB1200" s="169"/>
      <c r="AC1200" s="169"/>
      <c r="AD1200" s="169"/>
      <c r="AE1200" s="169"/>
      <c r="AF1200" s="169"/>
      <c r="AG1200" s="169"/>
      <c r="AH1200" s="169"/>
      <c r="AI1200" s="169"/>
      <c r="AJ1200" s="169"/>
      <c r="AK1200" s="169"/>
      <c r="AL1200" s="169"/>
      <c r="AM1200" s="169"/>
      <c r="AN1200" s="169"/>
      <c r="AO1200" s="173"/>
      <c r="AP1200" s="160"/>
      <c r="AQ1200" s="160"/>
      <c r="AR1200" s="160"/>
      <c r="AS1200" s="166"/>
      <c r="AT1200" s="57" t="str">
        <f t="shared" si="29"/>
        <v/>
      </c>
      <c r="AU1200" s="248"/>
    </row>
    <row r="1201" spans="1:47" s="51" customFormat="1" ht="13.5" hidden="1" customHeight="1" x14ac:dyDescent="0.2">
      <c r="A1201" s="260"/>
      <c r="B1201" s="56" t="s">
        <v>337</v>
      </c>
      <c r="C1201" s="69">
        <f>Anexo_01!$F175</f>
        <v>0</v>
      </c>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3"/>
      <c r="AL1201" s="113"/>
      <c r="AM1201" s="113"/>
      <c r="AN1201" s="113"/>
      <c r="AO1201" s="173"/>
      <c r="AP1201" s="160"/>
      <c r="AQ1201" s="160"/>
      <c r="AR1201" s="160"/>
      <c r="AS1201" s="166"/>
      <c r="AT1201" s="57" t="str">
        <f t="shared" si="29"/>
        <v/>
      </c>
      <c r="AU1201" s="248"/>
    </row>
    <row r="1202" spans="1:47" s="51" customFormat="1" ht="13.5" hidden="1" customHeight="1" x14ac:dyDescent="0.2">
      <c r="A1202" s="260"/>
      <c r="B1202" s="56" t="s">
        <v>338</v>
      </c>
      <c r="C1202" s="174"/>
      <c r="D1202" s="169"/>
      <c r="E1202" s="169"/>
      <c r="F1202" s="169"/>
      <c r="G1202" s="169"/>
      <c r="H1202" s="169"/>
      <c r="I1202" s="169"/>
      <c r="J1202" s="169"/>
      <c r="K1202" s="169"/>
      <c r="L1202" s="169"/>
      <c r="M1202" s="169"/>
      <c r="N1202" s="169"/>
      <c r="O1202" s="169"/>
      <c r="P1202" s="169"/>
      <c r="Q1202" s="169"/>
      <c r="R1202" s="169"/>
      <c r="S1202" s="169"/>
      <c r="T1202" s="169"/>
      <c r="U1202" s="169"/>
      <c r="V1202" s="169"/>
      <c r="W1202" s="169"/>
      <c r="X1202" s="169"/>
      <c r="Y1202" s="169"/>
      <c r="Z1202" s="169"/>
      <c r="AA1202" s="169"/>
      <c r="AB1202" s="169"/>
      <c r="AC1202" s="169"/>
      <c r="AD1202" s="169"/>
      <c r="AE1202" s="169"/>
      <c r="AF1202" s="169"/>
      <c r="AG1202" s="169"/>
      <c r="AH1202" s="169"/>
      <c r="AI1202" s="169"/>
      <c r="AJ1202" s="169"/>
      <c r="AK1202" s="169"/>
      <c r="AL1202" s="169"/>
      <c r="AM1202" s="169"/>
      <c r="AN1202" s="169"/>
      <c r="AO1202" s="173"/>
      <c r="AP1202" s="160"/>
      <c r="AQ1202" s="160"/>
      <c r="AR1202" s="160"/>
      <c r="AS1202" s="166"/>
      <c r="AT1202" s="57" t="str">
        <f t="shared" si="29"/>
        <v/>
      </c>
      <c r="AU1202" s="248"/>
    </row>
    <row r="1203" spans="1:47" s="51" customFormat="1" ht="13.5" hidden="1" customHeight="1" x14ac:dyDescent="0.2">
      <c r="A1203" s="260"/>
      <c r="B1203" s="56" t="s">
        <v>339</v>
      </c>
      <c r="C1203" s="174"/>
      <c r="D1203" s="169"/>
      <c r="E1203" s="169"/>
      <c r="F1203" s="169"/>
      <c r="G1203" s="169"/>
      <c r="H1203" s="169"/>
      <c r="I1203" s="169"/>
      <c r="J1203" s="169"/>
      <c r="K1203" s="169"/>
      <c r="L1203" s="169"/>
      <c r="M1203" s="169"/>
      <c r="N1203" s="169"/>
      <c r="O1203" s="169"/>
      <c r="P1203" s="169"/>
      <c r="Q1203" s="169"/>
      <c r="R1203" s="169"/>
      <c r="S1203" s="169"/>
      <c r="T1203" s="169"/>
      <c r="U1203" s="169"/>
      <c r="V1203" s="169"/>
      <c r="W1203" s="169"/>
      <c r="X1203" s="169"/>
      <c r="Y1203" s="169"/>
      <c r="Z1203" s="169"/>
      <c r="AA1203" s="169"/>
      <c r="AB1203" s="169"/>
      <c r="AC1203" s="169"/>
      <c r="AD1203" s="169"/>
      <c r="AE1203" s="169"/>
      <c r="AF1203" s="169"/>
      <c r="AG1203" s="169"/>
      <c r="AH1203" s="169"/>
      <c r="AI1203" s="169"/>
      <c r="AJ1203" s="169"/>
      <c r="AK1203" s="169"/>
      <c r="AL1203" s="169"/>
      <c r="AM1203" s="169"/>
      <c r="AN1203" s="169"/>
      <c r="AO1203" s="173"/>
      <c r="AP1203" s="160"/>
      <c r="AQ1203" s="160"/>
      <c r="AR1203" s="160"/>
      <c r="AS1203" s="166"/>
      <c r="AT1203" s="57" t="str">
        <f t="shared" si="29"/>
        <v/>
      </c>
      <c r="AU1203" s="248"/>
    </row>
    <row r="1204" spans="1:47" s="51" customFormat="1" ht="13.5" hidden="1" customHeight="1" x14ac:dyDescent="0.2">
      <c r="A1204" s="260"/>
      <c r="B1204" s="56" t="s">
        <v>340</v>
      </c>
      <c r="C1204" s="262"/>
      <c r="D1204" s="175"/>
      <c r="E1204" s="175"/>
      <c r="F1204" s="175"/>
      <c r="G1204" s="175"/>
      <c r="H1204" s="175"/>
      <c r="I1204" s="175"/>
      <c r="J1204" s="175"/>
      <c r="K1204" s="175"/>
      <c r="L1204" s="175"/>
      <c r="M1204" s="175"/>
      <c r="N1204" s="175"/>
      <c r="O1204" s="175"/>
      <c r="P1204" s="175"/>
      <c r="Q1204" s="175"/>
      <c r="R1204" s="175"/>
      <c r="S1204" s="175"/>
      <c r="T1204" s="175"/>
      <c r="U1204" s="175"/>
      <c r="V1204" s="175"/>
      <c r="W1204" s="175"/>
      <c r="X1204" s="175"/>
      <c r="Y1204" s="175"/>
      <c r="Z1204" s="175"/>
      <c r="AA1204" s="175"/>
      <c r="AB1204" s="175"/>
      <c r="AC1204" s="175"/>
      <c r="AD1204" s="175"/>
      <c r="AE1204" s="175"/>
      <c r="AF1204" s="175"/>
      <c r="AG1204" s="175"/>
      <c r="AH1204" s="175"/>
      <c r="AI1204" s="175"/>
      <c r="AJ1204" s="175"/>
      <c r="AK1204" s="175"/>
      <c r="AL1204" s="175"/>
      <c r="AM1204" s="175"/>
      <c r="AN1204" s="175"/>
      <c r="AO1204" s="173"/>
      <c r="AP1204" s="160"/>
      <c r="AQ1204" s="160"/>
      <c r="AR1204" s="160"/>
      <c r="AS1204" s="166"/>
      <c r="AT1204" s="57" t="str">
        <f t="shared" si="29"/>
        <v/>
      </c>
      <c r="AU1204" s="248"/>
    </row>
    <row r="1205" spans="1:47" ht="13.5" hidden="1" customHeight="1" x14ac:dyDescent="0.3">
      <c r="A1205" s="261"/>
      <c r="B1205" s="58" t="s">
        <v>344</v>
      </c>
      <c r="C1205" s="263"/>
      <c r="D1205" s="167"/>
      <c r="E1205" s="167"/>
      <c r="F1205" s="167"/>
      <c r="G1205" s="167"/>
      <c r="H1205" s="167"/>
      <c r="I1205" s="167"/>
      <c r="J1205" s="167"/>
      <c r="K1205" s="167"/>
      <c r="L1205" s="167"/>
      <c r="M1205" s="167"/>
      <c r="N1205" s="167"/>
      <c r="O1205" s="167"/>
      <c r="P1205" s="167"/>
      <c r="Q1205" s="167"/>
      <c r="R1205" s="167"/>
      <c r="S1205" s="167"/>
      <c r="T1205" s="167"/>
      <c r="U1205" s="167"/>
      <c r="V1205" s="167"/>
      <c r="W1205" s="167"/>
      <c r="X1205" s="167"/>
      <c r="Y1205" s="167"/>
      <c r="Z1205" s="167"/>
      <c r="AA1205" s="167"/>
      <c r="AB1205" s="167"/>
      <c r="AC1205" s="167"/>
      <c r="AD1205" s="167"/>
      <c r="AE1205" s="167"/>
      <c r="AF1205" s="167"/>
      <c r="AG1205" s="167"/>
      <c r="AH1205" s="167"/>
      <c r="AI1205" s="167"/>
      <c r="AJ1205" s="167"/>
      <c r="AK1205" s="167"/>
      <c r="AL1205" s="167"/>
      <c r="AM1205" s="167"/>
      <c r="AN1205" s="167"/>
      <c r="AO1205" s="176"/>
      <c r="AP1205" s="164"/>
      <c r="AQ1205" s="164"/>
      <c r="AR1205" s="164"/>
      <c r="AS1205" s="168"/>
      <c r="AT1205" s="59" t="str">
        <f t="shared" si="29"/>
        <v/>
      </c>
      <c r="AU1205" s="249"/>
    </row>
    <row r="1206" spans="1:47" s="51" customFormat="1" ht="13.5" hidden="1" customHeight="1" x14ac:dyDescent="0.2">
      <c r="A1206" s="259">
        <v>13</v>
      </c>
      <c r="B1206" s="54" t="s">
        <v>334</v>
      </c>
      <c r="C1206" s="70">
        <f>Anexo_01!$I176</f>
        <v>0</v>
      </c>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6"/>
      <c r="AL1206" s="116"/>
      <c r="AM1206" s="116"/>
      <c r="AN1206" s="116"/>
      <c r="AO1206" s="172"/>
      <c r="AP1206" s="158"/>
      <c r="AQ1206" s="158"/>
      <c r="AR1206" s="158"/>
      <c r="AS1206" s="165"/>
      <c r="AT1206" s="55" t="str">
        <f>IF(SUM(AO1206:AS1206)=0,"",SUM(AO1206:AS1206))</f>
        <v/>
      </c>
      <c r="AU1206" s="247">
        <f>SUM(AT1206:AT1214)</f>
        <v>0</v>
      </c>
    </row>
    <row r="1207" spans="1:47" s="51" customFormat="1" ht="13.5" hidden="1" customHeight="1" x14ac:dyDescent="0.2">
      <c r="A1207" s="260"/>
      <c r="B1207" s="56" t="s">
        <v>335</v>
      </c>
      <c r="C1207" s="68">
        <f>Anexo_01!$D176</f>
        <v>0</v>
      </c>
      <c r="D1207" s="112"/>
      <c r="E1207" s="112"/>
      <c r="F1207" s="112"/>
      <c r="G1207" s="112"/>
      <c r="H1207" s="112"/>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2"/>
      <c r="AL1207" s="112"/>
      <c r="AM1207" s="112"/>
      <c r="AN1207" s="112"/>
      <c r="AO1207" s="173"/>
      <c r="AP1207" s="160"/>
      <c r="AQ1207" s="160"/>
      <c r="AR1207" s="160"/>
      <c r="AS1207" s="166"/>
      <c r="AT1207" s="57" t="str">
        <f>IF(SUM(AO1207:AS1207)=0,"",SUM(AO1207:AS1207))</f>
        <v/>
      </c>
      <c r="AU1207" s="248"/>
    </row>
    <row r="1208" spans="1:47" s="51" customFormat="1" ht="13.5" hidden="1" customHeight="1" x14ac:dyDescent="0.2">
      <c r="A1208" s="260"/>
      <c r="B1208" s="56" t="s">
        <v>341</v>
      </c>
      <c r="C1208" s="68">
        <f>Anexo_01!$B176</f>
        <v>0</v>
      </c>
      <c r="D1208" s="112"/>
      <c r="E1208" s="112"/>
      <c r="F1208" s="112"/>
      <c r="G1208" s="112"/>
      <c r="H1208" s="112"/>
      <c r="I1208" s="112"/>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2"/>
      <c r="AL1208" s="112"/>
      <c r="AM1208" s="112"/>
      <c r="AN1208" s="112"/>
      <c r="AO1208" s="173"/>
      <c r="AP1208" s="160"/>
      <c r="AQ1208" s="160"/>
      <c r="AR1208" s="160"/>
      <c r="AS1208" s="166"/>
      <c r="AT1208" s="57" t="str">
        <f t="shared" ref="AT1208:AT1214" si="30">IF(SUM(AO1208:AS1208)=0,"",SUM(AO1208:AS1208))</f>
        <v/>
      </c>
      <c r="AU1208" s="248"/>
    </row>
    <row r="1209" spans="1:47" s="51" customFormat="1" ht="13.5" hidden="1" customHeight="1" x14ac:dyDescent="0.2">
      <c r="A1209" s="260"/>
      <c r="B1209" s="56" t="s">
        <v>336</v>
      </c>
      <c r="C1209" s="174"/>
      <c r="D1209" s="169"/>
      <c r="E1209" s="169"/>
      <c r="F1209" s="169"/>
      <c r="G1209" s="169"/>
      <c r="H1209" s="169"/>
      <c r="I1209" s="169"/>
      <c r="J1209" s="169"/>
      <c r="K1209" s="169"/>
      <c r="L1209" s="169"/>
      <c r="M1209" s="169"/>
      <c r="N1209" s="169"/>
      <c r="O1209" s="169"/>
      <c r="P1209" s="169"/>
      <c r="Q1209" s="169"/>
      <c r="R1209" s="169"/>
      <c r="S1209" s="169"/>
      <c r="T1209" s="169"/>
      <c r="U1209" s="169"/>
      <c r="V1209" s="169"/>
      <c r="W1209" s="169"/>
      <c r="X1209" s="169"/>
      <c r="Y1209" s="169"/>
      <c r="Z1209" s="169"/>
      <c r="AA1209" s="169"/>
      <c r="AB1209" s="169"/>
      <c r="AC1209" s="169"/>
      <c r="AD1209" s="169"/>
      <c r="AE1209" s="169"/>
      <c r="AF1209" s="169"/>
      <c r="AG1209" s="169"/>
      <c r="AH1209" s="169"/>
      <c r="AI1209" s="169"/>
      <c r="AJ1209" s="169"/>
      <c r="AK1209" s="169"/>
      <c r="AL1209" s="169"/>
      <c r="AM1209" s="169"/>
      <c r="AN1209" s="169"/>
      <c r="AO1209" s="173"/>
      <c r="AP1209" s="160"/>
      <c r="AQ1209" s="160"/>
      <c r="AR1209" s="160"/>
      <c r="AS1209" s="166"/>
      <c r="AT1209" s="57" t="str">
        <f t="shared" si="30"/>
        <v/>
      </c>
      <c r="AU1209" s="248"/>
    </row>
    <row r="1210" spans="1:47" s="51" customFormat="1" ht="13.5" hidden="1" customHeight="1" x14ac:dyDescent="0.2">
      <c r="A1210" s="260"/>
      <c r="B1210" s="56" t="s">
        <v>337</v>
      </c>
      <c r="C1210" s="69">
        <f>Anexo_01!$F176</f>
        <v>0</v>
      </c>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3"/>
      <c r="AL1210" s="113"/>
      <c r="AM1210" s="113"/>
      <c r="AN1210" s="113"/>
      <c r="AO1210" s="173"/>
      <c r="AP1210" s="160"/>
      <c r="AQ1210" s="160"/>
      <c r="AR1210" s="160"/>
      <c r="AS1210" s="166"/>
      <c r="AT1210" s="57" t="str">
        <f t="shared" si="30"/>
        <v/>
      </c>
      <c r="AU1210" s="248"/>
    </row>
    <row r="1211" spans="1:47" s="51" customFormat="1" ht="13.5" hidden="1" customHeight="1" x14ac:dyDescent="0.2">
      <c r="A1211" s="260"/>
      <c r="B1211" s="56" t="s">
        <v>338</v>
      </c>
      <c r="C1211" s="174"/>
      <c r="D1211" s="169"/>
      <c r="E1211" s="169"/>
      <c r="F1211" s="169"/>
      <c r="G1211" s="169"/>
      <c r="H1211" s="169"/>
      <c r="I1211" s="169"/>
      <c r="J1211" s="169"/>
      <c r="K1211" s="169"/>
      <c r="L1211" s="169"/>
      <c r="M1211" s="169"/>
      <c r="N1211" s="169"/>
      <c r="O1211" s="169"/>
      <c r="P1211" s="169"/>
      <c r="Q1211" s="169"/>
      <c r="R1211" s="169"/>
      <c r="S1211" s="169"/>
      <c r="T1211" s="169"/>
      <c r="U1211" s="169"/>
      <c r="V1211" s="169"/>
      <c r="W1211" s="169"/>
      <c r="X1211" s="169"/>
      <c r="Y1211" s="169"/>
      <c r="Z1211" s="169"/>
      <c r="AA1211" s="169"/>
      <c r="AB1211" s="169"/>
      <c r="AC1211" s="169"/>
      <c r="AD1211" s="169"/>
      <c r="AE1211" s="169"/>
      <c r="AF1211" s="169"/>
      <c r="AG1211" s="169"/>
      <c r="AH1211" s="169"/>
      <c r="AI1211" s="169"/>
      <c r="AJ1211" s="169"/>
      <c r="AK1211" s="169"/>
      <c r="AL1211" s="169"/>
      <c r="AM1211" s="169"/>
      <c r="AN1211" s="169"/>
      <c r="AO1211" s="173"/>
      <c r="AP1211" s="160"/>
      <c r="AQ1211" s="160"/>
      <c r="AR1211" s="160"/>
      <c r="AS1211" s="166"/>
      <c r="AT1211" s="57" t="str">
        <f t="shared" si="30"/>
        <v/>
      </c>
      <c r="AU1211" s="248"/>
    </row>
    <row r="1212" spans="1:47" s="51" customFormat="1" ht="13.5" hidden="1" customHeight="1" x14ac:dyDescent="0.2">
      <c r="A1212" s="260"/>
      <c r="B1212" s="56" t="s">
        <v>339</v>
      </c>
      <c r="C1212" s="174"/>
      <c r="D1212" s="169"/>
      <c r="E1212" s="169"/>
      <c r="F1212" s="169"/>
      <c r="G1212" s="169"/>
      <c r="H1212" s="169"/>
      <c r="I1212" s="169"/>
      <c r="J1212" s="169"/>
      <c r="K1212" s="169"/>
      <c r="L1212" s="169"/>
      <c r="M1212" s="169"/>
      <c r="N1212" s="169"/>
      <c r="O1212" s="169"/>
      <c r="P1212" s="169"/>
      <c r="Q1212" s="169"/>
      <c r="R1212" s="169"/>
      <c r="S1212" s="169"/>
      <c r="T1212" s="169"/>
      <c r="U1212" s="169"/>
      <c r="V1212" s="169"/>
      <c r="W1212" s="169"/>
      <c r="X1212" s="169"/>
      <c r="Y1212" s="169"/>
      <c r="Z1212" s="169"/>
      <c r="AA1212" s="169"/>
      <c r="AB1212" s="169"/>
      <c r="AC1212" s="169"/>
      <c r="AD1212" s="169"/>
      <c r="AE1212" s="169"/>
      <c r="AF1212" s="169"/>
      <c r="AG1212" s="169"/>
      <c r="AH1212" s="169"/>
      <c r="AI1212" s="169"/>
      <c r="AJ1212" s="169"/>
      <c r="AK1212" s="169"/>
      <c r="AL1212" s="169"/>
      <c r="AM1212" s="169"/>
      <c r="AN1212" s="169"/>
      <c r="AO1212" s="173"/>
      <c r="AP1212" s="160"/>
      <c r="AQ1212" s="160"/>
      <c r="AR1212" s="160"/>
      <c r="AS1212" s="166"/>
      <c r="AT1212" s="57" t="str">
        <f t="shared" si="30"/>
        <v/>
      </c>
      <c r="AU1212" s="248"/>
    </row>
    <row r="1213" spans="1:47" s="51" customFormat="1" ht="13.5" hidden="1" customHeight="1" x14ac:dyDescent="0.2">
      <c r="A1213" s="260"/>
      <c r="B1213" s="56" t="s">
        <v>340</v>
      </c>
      <c r="C1213" s="262"/>
      <c r="D1213" s="175"/>
      <c r="E1213" s="175"/>
      <c r="F1213" s="175"/>
      <c r="G1213" s="175"/>
      <c r="H1213" s="175"/>
      <c r="I1213" s="175"/>
      <c r="J1213" s="175"/>
      <c r="K1213" s="175"/>
      <c r="L1213" s="175"/>
      <c r="M1213" s="175"/>
      <c r="N1213" s="175"/>
      <c r="O1213" s="175"/>
      <c r="P1213" s="175"/>
      <c r="Q1213" s="175"/>
      <c r="R1213" s="175"/>
      <c r="S1213" s="175"/>
      <c r="T1213" s="175"/>
      <c r="U1213" s="175"/>
      <c r="V1213" s="175"/>
      <c r="W1213" s="175"/>
      <c r="X1213" s="175"/>
      <c r="Y1213" s="175"/>
      <c r="Z1213" s="175"/>
      <c r="AA1213" s="175"/>
      <c r="AB1213" s="175"/>
      <c r="AC1213" s="175"/>
      <c r="AD1213" s="175"/>
      <c r="AE1213" s="175"/>
      <c r="AF1213" s="175"/>
      <c r="AG1213" s="175"/>
      <c r="AH1213" s="175"/>
      <c r="AI1213" s="175"/>
      <c r="AJ1213" s="175"/>
      <c r="AK1213" s="175"/>
      <c r="AL1213" s="175"/>
      <c r="AM1213" s="175"/>
      <c r="AN1213" s="175"/>
      <c r="AO1213" s="173"/>
      <c r="AP1213" s="160"/>
      <c r="AQ1213" s="160"/>
      <c r="AR1213" s="160"/>
      <c r="AS1213" s="166"/>
      <c r="AT1213" s="57" t="str">
        <f t="shared" si="30"/>
        <v/>
      </c>
      <c r="AU1213" s="248"/>
    </row>
    <row r="1214" spans="1:47" ht="13.5" hidden="1" customHeight="1" x14ac:dyDescent="0.3">
      <c r="A1214" s="261"/>
      <c r="B1214" s="58" t="s">
        <v>344</v>
      </c>
      <c r="C1214" s="263"/>
      <c r="D1214" s="167"/>
      <c r="E1214" s="167"/>
      <c r="F1214" s="167"/>
      <c r="G1214" s="167"/>
      <c r="H1214" s="167"/>
      <c r="I1214" s="167"/>
      <c r="J1214" s="167"/>
      <c r="K1214" s="167"/>
      <c r="L1214" s="167"/>
      <c r="M1214" s="167"/>
      <c r="N1214" s="167"/>
      <c r="O1214" s="167"/>
      <c r="P1214" s="167"/>
      <c r="Q1214" s="167"/>
      <c r="R1214" s="167"/>
      <c r="S1214" s="167"/>
      <c r="T1214" s="167"/>
      <c r="U1214" s="167"/>
      <c r="V1214" s="167"/>
      <c r="W1214" s="167"/>
      <c r="X1214" s="167"/>
      <c r="Y1214" s="167"/>
      <c r="Z1214" s="167"/>
      <c r="AA1214" s="167"/>
      <c r="AB1214" s="167"/>
      <c r="AC1214" s="167"/>
      <c r="AD1214" s="167"/>
      <c r="AE1214" s="167"/>
      <c r="AF1214" s="167"/>
      <c r="AG1214" s="167"/>
      <c r="AH1214" s="167"/>
      <c r="AI1214" s="167"/>
      <c r="AJ1214" s="167"/>
      <c r="AK1214" s="167"/>
      <c r="AL1214" s="167"/>
      <c r="AM1214" s="167"/>
      <c r="AN1214" s="167"/>
      <c r="AO1214" s="176"/>
      <c r="AP1214" s="164"/>
      <c r="AQ1214" s="164"/>
      <c r="AR1214" s="164"/>
      <c r="AS1214" s="168"/>
      <c r="AT1214" s="59" t="str">
        <f t="shared" si="30"/>
        <v/>
      </c>
      <c r="AU1214" s="249"/>
    </row>
    <row r="1215" spans="1:47" s="51" customFormat="1" ht="13.5" hidden="1" customHeight="1" x14ac:dyDescent="0.2">
      <c r="A1215" s="259">
        <v>14</v>
      </c>
      <c r="B1215" s="54" t="s">
        <v>334</v>
      </c>
      <c r="C1215" s="70">
        <f>Anexo_01!$I177</f>
        <v>0</v>
      </c>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6"/>
      <c r="AL1215" s="116"/>
      <c r="AM1215" s="116"/>
      <c r="AN1215" s="116"/>
      <c r="AO1215" s="172"/>
      <c r="AP1215" s="158"/>
      <c r="AQ1215" s="158"/>
      <c r="AR1215" s="158"/>
      <c r="AS1215" s="165"/>
      <c r="AT1215" s="55" t="str">
        <f>IF(SUM(AO1215:AS1215)=0,"",SUM(AO1215:AS1215))</f>
        <v/>
      </c>
      <c r="AU1215" s="247">
        <f>SUM(AT1215:AT1223)</f>
        <v>0</v>
      </c>
    </row>
    <row r="1216" spans="1:47" s="51" customFormat="1" ht="13.5" hidden="1" customHeight="1" x14ac:dyDescent="0.2">
      <c r="A1216" s="260"/>
      <c r="B1216" s="56" t="s">
        <v>335</v>
      </c>
      <c r="C1216" s="68">
        <f>Anexo_01!$D177</f>
        <v>0</v>
      </c>
      <c r="D1216" s="112"/>
      <c r="E1216" s="112"/>
      <c r="F1216" s="112"/>
      <c r="G1216" s="112"/>
      <c r="H1216" s="112"/>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2"/>
      <c r="AL1216" s="112"/>
      <c r="AM1216" s="112"/>
      <c r="AN1216" s="112"/>
      <c r="AO1216" s="173"/>
      <c r="AP1216" s="160"/>
      <c r="AQ1216" s="160"/>
      <c r="AR1216" s="160"/>
      <c r="AS1216" s="166"/>
      <c r="AT1216" s="57" t="str">
        <f>IF(SUM(AO1216:AS1216)=0,"",SUM(AO1216:AS1216))</f>
        <v/>
      </c>
      <c r="AU1216" s="248"/>
    </row>
    <row r="1217" spans="1:47" s="51" customFormat="1" ht="13.5" hidden="1" customHeight="1" x14ac:dyDescent="0.2">
      <c r="A1217" s="260"/>
      <c r="B1217" s="56" t="s">
        <v>341</v>
      </c>
      <c r="C1217" s="68">
        <f>Anexo_01!$B177</f>
        <v>0</v>
      </c>
      <c r="D1217" s="112"/>
      <c r="E1217" s="112"/>
      <c r="F1217" s="112"/>
      <c r="G1217" s="112"/>
      <c r="H1217" s="112"/>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2"/>
      <c r="AL1217" s="112"/>
      <c r="AM1217" s="112"/>
      <c r="AN1217" s="112"/>
      <c r="AO1217" s="173"/>
      <c r="AP1217" s="160"/>
      <c r="AQ1217" s="160"/>
      <c r="AR1217" s="160"/>
      <c r="AS1217" s="166"/>
      <c r="AT1217" s="57" t="str">
        <f t="shared" ref="AT1217:AT1223" si="31">IF(SUM(AO1217:AS1217)=0,"",SUM(AO1217:AS1217))</f>
        <v/>
      </c>
      <c r="AU1217" s="248"/>
    </row>
    <row r="1218" spans="1:47" s="51" customFormat="1" ht="13.5" hidden="1" customHeight="1" x14ac:dyDescent="0.2">
      <c r="A1218" s="260"/>
      <c r="B1218" s="56" t="s">
        <v>336</v>
      </c>
      <c r="C1218" s="174"/>
      <c r="D1218" s="169"/>
      <c r="E1218" s="169"/>
      <c r="F1218" s="169"/>
      <c r="G1218" s="169"/>
      <c r="H1218" s="169"/>
      <c r="I1218" s="169"/>
      <c r="J1218" s="169"/>
      <c r="K1218" s="169"/>
      <c r="L1218" s="169"/>
      <c r="M1218" s="169"/>
      <c r="N1218" s="169"/>
      <c r="O1218" s="169"/>
      <c r="P1218" s="169"/>
      <c r="Q1218" s="169"/>
      <c r="R1218" s="169"/>
      <c r="S1218" s="169"/>
      <c r="T1218" s="169"/>
      <c r="U1218" s="169"/>
      <c r="V1218" s="169"/>
      <c r="W1218" s="169"/>
      <c r="X1218" s="169"/>
      <c r="Y1218" s="169"/>
      <c r="Z1218" s="169"/>
      <c r="AA1218" s="169"/>
      <c r="AB1218" s="169"/>
      <c r="AC1218" s="169"/>
      <c r="AD1218" s="169"/>
      <c r="AE1218" s="169"/>
      <c r="AF1218" s="169"/>
      <c r="AG1218" s="169"/>
      <c r="AH1218" s="169"/>
      <c r="AI1218" s="169"/>
      <c r="AJ1218" s="169"/>
      <c r="AK1218" s="169"/>
      <c r="AL1218" s="169"/>
      <c r="AM1218" s="169"/>
      <c r="AN1218" s="169"/>
      <c r="AO1218" s="173"/>
      <c r="AP1218" s="160"/>
      <c r="AQ1218" s="160"/>
      <c r="AR1218" s="160"/>
      <c r="AS1218" s="166"/>
      <c r="AT1218" s="57" t="str">
        <f t="shared" si="31"/>
        <v/>
      </c>
      <c r="AU1218" s="248"/>
    </row>
    <row r="1219" spans="1:47" s="51" customFormat="1" ht="13.5" hidden="1" customHeight="1" x14ac:dyDescent="0.2">
      <c r="A1219" s="260"/>
      <c r="B1219" s="56" t="s">
        <v>337</v>
      </c>
      <c r="C1219" s="69">
        <f>Anexo_01!$F177</f>
        <v>0</v>
      </c>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3"/>
      <c r="AL1219" s="113"/>
      <c r="AM1219" s="113"/>
      <c r="AN1219" s="113"/>
      <c r="AO1219" s="173"/>
      <c r="AP1219" s="160"/>
      <c r="AQ1219" s="160"/>
      <c r="AR1219" s="160"/>
      <c r="AS1219" s="166"/>
      <c r="AT1219" s="57" t="str">
        <f t="shared" si="31"/>
        <v/>
      </c>
      <c r="AU1219" s="248"/>
    </row>
    <row r="1220" spans="1:47" s="51" customFormat="1" ht="13.5" hidden="1" customHeight="1" x14ac:dyDescent="0.2">
      <c r="A1220" s="260"/>
      <c r="B1220" s="56" t="s">
        <v>338</v>
      </c>
      <c r="C1220" s="174"/>
      <c r="D1220" s="169"/>
      <c r="E1220" s="169"/>
      <c r="F1220" s="169"/>
      <c r="G1220" s="169"/>
      <c r="H1220" s="169"/>
      <c r="I1220" s="169"/>
      <c r="J1220" s="169"/>
      <c r="K1220" s="169"/>
      <c r="L1220" s="169"/>
      <c r="M1220" s="169"/>
      <c r="N1220" s="169"/>
      <c r="O1220" s="169"/>
      <c r="P1220" s="169"/>
      <c r="Q1220" s="169"/>
      <c r="R1220" s="169"/>
      <c r="S1220" s="169"/>
      <c r="T1220" s="169"/>
      <c r="U1220" s="169"/>
      <c r="V1220" s="169"/>
      <c r="W1220" s="169"/>
      <c r="X1220" s="169"/>
      <c r="Y1220" s="169"/>
      <c r="Z1220" s="169"/>
      <c r="AA1220" s="169"/>
      <c r="AB1220" s="169"/>
      <c r="AC1220" s="169"/>
      <c r="AD1220" s="169"/>
      <c r="AE1220" s="169"/>
      <c r="AF1220" s="169"/>
      <c r="AG1220" s="169"/>
      <c r="AH1220" s="169"/>
      <c r="AI1220" s="169"/>
      <c r="AJ1220" s="169"/>
      <c r="AK1220" s="169"/>
      <c r="AL1220" s="169"/>
      <c r="AM1220" s="169"/>
      <c r="AN1220" s="169"/>
      <c r="AO1220" s="173"/>
      <c r="AP1220" s="160"/>
      <c r="AQ1220" s="160"/>
      <c r="AR1220" s="160"/>
      <c r="AS1220" s="166"/>
      <c r="AT1220" s="57" t="str">
        <f t="shared" si="31"/>
        <v/>
      </c>
      <c r="AU1220" s="248"/>
    </row>
    <row r="1221" spans="1:47" s="51" customFormat="1" ht="13.5" hidden="1" customHeight="1" x14ac:dyDescent="0.2">
      <c r="A1221" s="260"/>
      <c r="B1221" s="56" t="s">
        <v>339</v>
      </c>
      <c r="C1221" s="174"/>
      <c r="D1221" s="169"/>
      <c r="E1221" s="169"/>
      <c r="F1221" s="169"/>
      <c r="G1221" s="169"/>
      <c r="H1221" s="169"/>
      <c r="I1221" s="169"/>
      <c r="J1221" s="169"/>
      <c r="K1221" s="169"/>
      <c r="L1221" s="169"/>
      <c r="M1221" s="169"/>
      <c r="N1221" s="169"/>
      <c r="O1221" s="169"/>
      <c r="P1221" s="169"/>
      <c r="Q1221" s="169"/>
      <c r="R1221" s="169"/>
      <c r="S1221" s="169"/>
      <c r="T1221" s="169"/>
      <c r="U1221" s="169"/>
      <c r="V1221" s="169"/>
      <c r="W1221" s="169"/>
      <c r="X1221" s="169"/>
      <c r="Y1221" s="169"/>
      <c r="Z1221" s="169"/>
      <c r="AA1221" s="169"/>
      <c r="AB1221" s="169"/>
      <c r="AC1221" s="169"/>
      <c r="AD1221" s="169"/>
      <c r="AE1221" s="169"/>
      <c r="AF1221" s="169"/>
      <c r="AG1221" s="169"/>
      <c r="AH1221" s="169"/>
      <c r="AI1221" s="169"/>
      <c r="AJ1221" s="169"/>
      <c r="AK1221" s="169"/>
      <c r="AL1221" s="169"/>
      <c r="AM1221" s="169"/>
      <c r="AN1221" s="169"/>
      <c r="AO1221" s="173"/>
      <c r="AP1221" s="160"/>
      <c r="AQ1221" s="160"/>
      <c r="AR1221" s="160"/>
      <c r="AS1221" s="166"/>
      <c r="AT1221" s="57" t="str">
        <f t="shared" si="31"/>
        <v/>
      </c>
      <c r="AU1221" s="248"/>
    </row>
    <row r="1222" spans="1:47" s="51" customFormat="1" ht="13.5" hidden="1" customHeight="1" x14ac:dyDescent="0.2">
      <c r="A1222" s="260"/>
      <c r="B1222" s="56" t="s">
        <v>340</v>
      </c>
      <c r="C1222" s="262"/>
      <c r="D1222" s="175"/>
      <c r="E1222" s="175"/>
      <c r="F1222" s="175"/>
      <c r="G1222" s="175"/>
      <c r="H1222" s="175"/>
      <c r="I1222" s="175"/>
      <c r="J1222" s="175"/>
      <c r="K1222" s="175"/>
      <c r="L1222" s="175"/>
      <c r="M1222" s="175"/>
      <c r="N1222" s="175"/>
      <c r="O1222" s="175"/>
      <c r="P1222" s="175"/>
      <c r="Q1222" s="175"/>
      <c r="R1222" s="175"/>
      <c r="S1222" s="175"/>
      <c r="T1222" s="175"/>
      <c r="U1222" s="175"/>
      <c r="V1222" s="175"/>
      <c r="W1222" s="175"/>
      <c r="X1222" s="175"/>
      <c r="Y1222" s="175"/>
      <c r="Z1222" s="175"/>
      <c r="AA1222" s="175"/>
      <c r="AB1222" s="175"/>
      <c r="AC1222" s="175"/>
      <c r="AD1222" s="175"/>
      <c r="AE1222" s="175"/>
      <c r="AF1222" s="175"/>
      <c r="AG1222" s="175"/>
      <c r="AH1222" s="175"/>
      <c r="AI1222" s="175"/>
      <c r="AJ1222" s="175"/>
      <c r="AK1222" s="175"/>
      <c r="AL1222" s="175"/>
      <c r="AM1222" s="175"/>
      <c r="AN1222" s="175"/>
      <c r="AO1222" s="173"/>
      <c r="AP1222" s="160"/>
      <c r="AQ1222" s="160"/>
      <c r="AR1222" s="160"/>
      <c r="AS1222" s="166"/>
      <c r="AT1222" s="57" t="str">
        <f t="shared" si="31"/>
        <v/>
      </c>
      <c r="AU1222" s="248"/>
    </row>
    <row r="1223" spans="1:47" ht="13.5" hidden="1" customHeight="1" x14ac:dyDescent="0.3">
      <c r="A1223" s="261"/>
      <c r="B1223" s="58" t="s">
        <v>344</v>
      </c>
      <c r="C1223" s="263"/>
      <c r="D1223" s="167"/>
      <c r="E1223" s="167"/>
      <c r="F1223" s="167"/>
      <c r="G1223" s="167"/>
      <c r="H1223" s="167"/>
      <c r="I1223" s="167"/>
      <c r="J1223" s="167"/>
      <c r="K1223" s="167"/>
      <c r="L1223" s="167"/>
      <c r="M1223" s="167"/>
      <c r="N1223" s="167"/>
      <c r="O1223" s="167"/>
      <c r="P1223" s="167"/>
      <c r="Q1223" s="167"/>
      <c r="R1223" s="167"/>
      <c r="S1223" s="167"/>
      <c r="T1223" s="167"/>
      <c r="U1223" s="167"/>
      <c r="V1223" s="167"/>
      <c r="W1223" s="167"/>
      <c r="X1223" s="167"/>
      <c r="Y1223" s="167"/>
      <c r="Z1223" s="167"/>
      <c r="AA1223" s="167"/>
      <c r="AB1223" s="167"/>
      <c r="AC1223" s="167"/>
      <c r="AD1223" s="167"/>
      <c r="AE1223" s="167"/>
      <c r="AF1223" s="167"/>
      <c r="AG1223" s="167"/>
      <c r="AH1223" s="167"/>
      <c r="AI1223" s="167"/>
      <c r="AJ1223" s="167"/>
      <c r="AK1223" s="167"/>
      <c r="AL1223" s="167"/>
      <c r="AM1223" s="167"/>
      <c r="AN1223" s="167"/>
      <c r="AO1223" s="176"/>
      <c r="AP1223" s="164"/>
      <c r="AQ1223" s="164"/>
      <c r="AR1223" s="164"/>
      <c r="AS1223" s="168"/>
      <c r="AT1223" s="59" t="str">
        <f t="shared" si="31"/>
        <v/>
      </c>
      <c r="AU1223" s="249"/>
    </row>
    <row r="1224" spans="1:47" s="51" customFormat="1" ht="13.5" hidden="1" customHeight="1" x14ac:dyDescent="0.2">
      <c r="A1224" s="259">
        <v>15</v>
      </c>
      <c r="B1224" s="54" t="s">
        <v>334</v>
      </c>
      <c r="C1224" s="70">
        <f>Anexo_01!$I178</f>
        <v>0</v>
      </c>
      <c r="D1224" s="116"/>
      <c r="E1224" s="116"/>
      <c r="F1224" s="116"/>
      <c r="G1224" s="116"/>
      <c r="H1224" s="116"/>
      <c r="I1224" s="116"/>
      <c r="J1224" s="116"/>
      <c r="K1224" s="116"/>
      <c r="L1224" s="116"/>
      <c r="M1224" s="116"/>
      <c r="N1224" s="116"/>
      <c r="O1224" s="116"/>
      <c r="P1224" s="116"/>
      <c r="Q1224" s="116"/>
      <c r="R1224" s="116"/>
      <c r="S1224" s="116"/>
      <c r="T1224" s="116"/>
      <c r="U1224" s="116"/>
      <c r="V1224" s="116"/>
      <c r="W1224" s="116"/>
      <c r="X1224" s="116"/>
      <c r="Y1224" s="116"/>
      <c r="Z1224" s="116"/>
      <c r="AA1224" s="116"/>
      <c r="AB1224" s="116"/>
      <c r="AC1224" s="116"/>
      <c r="AD1224" s="116"/>
      <c r="AE1224" s="116"/>
      <c r="AF1224" s="116"/>
      <c r="AG1224" s="116"/>
      <c r="AH1224" s="116"/>
      <c r="AI1224" s="116"/>
      <c r="AJ1224" s="116"/>
      <c r="AK1224" s="116"/>
      <c r="AL1224" s="116"/>
      <c r="AM1224" s="116"/>
      <c r="AN1224" s="116"/>
      <c r="AO1224" s="172"/>
      <c r="AP1224" s="158"/>
      <c r="AQ1224" s="158"/>
      <c r="AR1224" s="158"/>
      <c r="AS1224" s="165"/>
      <c r="AT1224" s="55" t="str">
        <f>IF(SUM(AO1224:AS1224)=0,"",SUM(AO1224:AS1224))</f>
        <v/>
      </c>
      <c r="AU1224" s="247">
        <f>SUM(AT1224:AT1232)</f>
        <v>0</v>
      </c>
    </row>
    <row r="1225" spans="1:47" s="51" customFormat="1" ht="13.5" hidden="1" customHeight="1" x14ac:dyDescent="0.2">
      <c r="A1225" s="260"/>
      <c r="B1225" s="56" t="s">
        <v>335</v>
      </c>
      <c r="C1225" s="68">
        <f>Anexo_01!$D178</f>
        <v>0</v>
      </c>
      <c r="D1225" s="112"/>
      <c r="E1225" s="112"/>
      <c r="F1225" s="112"/>
      <c r="G1225" s="112"/>
      <c r="H1225" s="112"/>
      <c r="I1225" s="112"/>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2"/>
      <c r="AL1225" s="112"/>
      <c r="AM1225" s="112"/>
      <c r="AN1225" s="112"/>
      <c r="AO1225" s="173"/>
      <c r="AP1225" s="160"/>
      <c r="AQ1225" s="160"/>
      <c r="AR1225" s="160"/>
      <c r="AS1225" s="166"/>
      <c r="AT1225" s="57" t="str">
        <f>IF(SUM(AO1225:AS1225)=0,"",SUM(AO1225:AS1225))</f>
        <v/>
      </c>
      <c r="AU1225" s="248"/>
    </row>
    <row r="1226" spans="1:47" s="51" customFormat="1" ht="13.5" hidden="1" customHeight="1" x14ac:dyDescent="0.2">
      <c r="A1226" s="260"/>
      <c r="B1226" s="56" t="s">
        <v>341</v>
      </c>
      <c r="C1226" s="68">
        <f>Anexo_01!$B178</f>
        <v>0</v>
      </c>
      <c r="D1226" s="112"/>
      <c r="E1226" s="112"/>
      <c r="F1226" s="112"/>
      <c r="G1226" s="112"/>
      <c r="H1226" s="112"/>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2"/>
      <c r="AL1226" s="112"/>
      <c r="AM1226" s="112"/>
      <c r="AN1226" s="112"/>
      <c r="AO1226" s="173"/>
      <c r="AP1226" s="160"/>
      <c r="AQ1226" s="160"/>
      <c r="AR1226" s="160"/>
      <c r="AS1226" s="166"/>
      <c r="AT1226" s="57" t="str">
        <f t="shared" ref="AT1226:AT1232" si="32">IF(SUM(AO1226:AS1226)=0,"",SUM(AO1226:AS1226))</f>
        <v/>
      </c>
      <c r="AU1226" s="248"/>
    </row>
    <row r="1227" spans="1:47" s="51" customFormat="1" ht="13.5" hidden="1" customHeight="1" x14ac:dyDescent="0.2">
      <c r="A1227" s="260"/>
      <c r="B1227" s="56" t="s">
        <v>336</v>
      </c>
      <c r="C1227" s="174"/>
      <c r="D1227" s="169"/>
      <c r="E1227" s="169"/>
      <c r="F1227" s="169"/>
      <c r="G1227" s="169"/>
      <c r="H1227" s="169"/>
      <c r="I1227" s="169"/>
      <c r="J1227" s="169"/>
      <c r="K1227" s="169"/>
      <c r="L1227" s="169"/>
      <c r="M1227" s="169"/>
      <c r="N1227" s="169"/>
      <c r="O1227" s="169"/>
      <c r="P1227" s="169"/>
      <c r="Q1227" s="169"/>
      <c r="R1227" s="169"/>
      <c r="S1227" s="169"/>
      <c r="T1227" s="169"/>
      <c r="U1227" s="169"/>
      <c r="V1227" s="169"/>
      <c r="W1227" s="169"/>
      <c r="X1227" s="169"/>
      <c r="Y1227" s="169"/>
      <c r="Z1227" s="169"/>
      <c r="AA1227" s="169"/>
      <c r="AB1227" s="169"/>
      <c r="AC1227" s="169"/>
      <c r="AD1227" s="169"/>
      <c r="AE1227" s="169"/>
      <c r="AF1227" s="169"/>
      <c r="AG1227" s="169"/>
      <c r="AH1227" s="169"/>
      <c r="AI1227" s="169"/>
      <c r="AJ1227" s="169"/>
      <c r="AK1227" s="169"/>
      <c r="AL1227" s="169"/>
      <c r="AM1227" s="169"/>
      <c r="AN1227" s="169"/>
      <c r="AO1227" s="173"/>
      <c r="AP1227" s="160"/>
      <c r="AQ1227" s="160"/>
      <c r="AR1227" s="160"/>
      <c r="AS1227" s="166"/>
      <c r="AT1227" s="57" t="str">
        <f t="shared" si="32"/>
        <v/>
      </c>
      <c r="AU1227" s="248"/>
    </row>
    <row r="1228" spans="1:47" s="51" customFormat="1" ht="13.5" hidden="1" customHeight="1" x14ac:dyDescent="0.2">
      <c r="A1228" s="260"/>
      <c r="B1228" s="56" t="s">
        <v>337</v>
      </c>
      <c r="C1228" s="69">
        <f>Anexo_01!$F178</f>
        <v>0</v>
      </c>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3"/>
      <c r="AL1228" s="113"/>
      <c r="AM1228" s="113"/>
      <c r="AN1228" s="113"/>
      <c r="AO1228" s="173"/>
      <c r="AP1228" s="160"/>
      <c r="AQ1228" s="160"/>
      <c r="AR1228" s="160"/>
      <c r="AS1228" s="166"/>
      <c r="AT1228" s="57" t="str">
        <f t="shared" si="32"/>
        <v/>
      </c>
      <c r="AU1228" s="248"/>
    </row>
    <row r="1229" spans="1:47" s="51" customFormat="1" ht="13.5" hidden="1" customHeight="1" x14ac:dyDescent="0.2">
      <c r="A1229" s="260"/>
      <c r="B1229" s="56" t="s">
        <v>338</v>
      </c>
      <c r="C1229" s="174"/>
      <c r="D1229" s="169"/>
      <c r="E1229" s="169"/>
      <c r="F1229" s="169"/>
      <c r="G1229" s="169"/>
      <c r="H1229" s="169"/>
      <c r="I1229" s="169"/>
      <c r="J1229" s="169"/>
      <c r="K1229" s="169"/>
      <c r="L1229" s="169"/>
      <c r="M1229" s="169"/>
      <c r="N1229" s="169"/>
      <c r="O1229" s="169"/>
      <c r="P1229" s="169"/>
      <c r="Q1229" s="169"/>
      <c r="R1229" s="169"/>
      <c r="S1229" s="169"/>
      <c r="T1229" s="169"/>
      <c r="U1229" s="169"/>
      <c r="V1229" s="169"/>
      <c r="W1229" s="169"/>
      <c r="X1229" s="169"/>
      <c r="Y1229" s="169"/>
      <c r="Z1229" s="169"/>
      <c r="AA1229" s="169"/>
      <c r="AB1229" s="169"/>
      <c r="AC1229" s="169"/>
      <c r="AD1229" s="169"/>
      <c r="AE1229" s="169"/>
      <c r="AF1229" s="169"/>
      <c r="AG1229" s="169"/>
      <c r="AH1229" s="169"/>
      <c r="AI1229" s="169"/>
      <c r="AJ1229" s="169"/>
      <c r="AK1229" s="169"/>
      <c r="AL1229" s="169"/>
      <c r="AM1229" s="169"/>
      <c r="AN1229" s="169"/>
      <c r="AO1229" s="173"/>
      <c r="AP1229" s="160"/>
      <c r="AQ1229" s="160"/>
      <c r="AR1229" s="160"/>
      <c r="AS1229" s="166"/>
      <c r="AT1229" s="57" t="str">
        <f t="shared" si="32"/>
        <v/>
      </c>
      <c r="AU1229" s="248"/>
    </row>
    <row r="1230" spans="1:47" s="51" customFormat="1" ht="13.5" hidden="1" customHeight="1" x14ac:dyDescent="0.2">
      <c r="A1230" s="260"/>
      <c r="B1230" s="56" t="s">
        <v>339</v>
      </c>
      <c r="C1230" s="174"/>
      <c r="D1230" s="169"/>
      <c r="E1230" s="169"/>
      <c r="F1230" s="169"/>
      <c r="G1230" s="169"/>
      <c r="H1230" s="169"/>
      <c r="I1230" s="169"/>
      <c r="J1230" s="169"/>
      <c r="K1230" s="169"/>
      <c r="L1230" s="169"/>
      <c r="M1230" s="169"/>
      <c r="N1230" s="169"/>
      <c r="O1230" s="169"/>
      <c r="P1230" s="169"/>
      <c r="Q1230" s="169"/>
      <c r="R1230" s="169"/>
      <c r="S1230" s="169"/>
      <c r="T1230" s="169"/>
      <c r="U1230" s="169"/>
      <c r="V1230" s="169"/>
      <c r="W1230" s="169"/>
      <c r="X1230" s="169"/>
      <c r="Y1230" s="169"/>
      <c r="Z1230" s="169"/>
      <c r="AA1230" s="169"/>
      <c r="AB1230" s="169"/>
      <c r="AC1230" s="169"/>
      <c r="AD1230" s="169"/>
      <c r="AE1230" s="169"/>
      <c r="AF1230" s="169"/>
      <c r="AG1230" s="169"/>
      <c r="AH1230" s="169"/>
      <c r="AI1230" s="169"/>
      <c r="AJ1230" s="169"/>
      <c r="AK1230" s="169"/>
      <c r="AL1230" s="169"/>
      <c r="AM1230" s="169"/>
      <c r="AN1230" s="169"/>
      <c r="AO1230" s="173"/>
      <c r="AP1230" s="160"/>
      <c r="AQ1230" s="160"/>
      <c r="AR1230" s="160"/>
      <c r="AS1230" s="166"/>
      <c r="AT1230" s="57" t="str">
        <f t="shared" si="32"/>
        <v/>
      </c>
      <c r="AU1230" s="248"/>
    </row>
    <row r="1231" spans="1:47" s="51" customFormat="1" ht="13.5" hidden="1" customHeight="1" x14ac:dyDescent="0.2">
      <c r="A1231" s="260"/>
      <c r="B1231" s="56" t="s">
        <v>340</v>
      </c>
      <c r="C1231" s="262"/>
      <c r="D1231" s="175"/>
      <c r="E1231" s="175"/>
      <c r="F1231" s="175"/>
      <c r="G1231" s="175"/>
      <c r="H1231" s="175"/>
      <c r="I1231" s="175"/>
      <c r="J1231" s="175"/>
      <c r="K1231" s="175"/>
      <c r="L1231" s="175"/>
      <c r="M1231" s="175"/>
      <c r="N1231" s="175"/>
      <c r="O1231" s="175"/>
      <c r="P1231" s="175"/>
      <c r="Q1231" s="175"/>
      <c r="R1231" s="175"/>
      <c r="S1231" s="175"/>
      <c r="T1231" s="175"/>
      <c r="U1231" s="175"/>
      <c r="V1231" s="175"/>
      <c r="W1231" s="175"/>
      <c r="X1231" s="175"/>
      <c r="Y1231" s="175"/>
      <c r="Z1231" s="175"/>
      <c r="AA1231" s="175"/>
      <c r="AB1231" s="175"/>
      <c r="AC1231" s="175"/>
      <c r="AD1231" s="175"/>
      <c r="AE1231" s="175"/>
      <c r="AF1231" s="175"/>
      <c r="AG1231" s="175"/>
      <c r="AH1231" s="175"/>
      <c r="AI1231" s="175"/>
      <c r="AJ1231" s="175"/>
      <c r="AK1231" s="175"/>
      <c r="AL1231" s="175"/>
      <c r="AM1231" s="175"/>
      <c r="AN1231" s="175"/>
      <c r="AO1231" s="173"/>
      <c r="AP1231" s="160"/>
      <c r="AQ1231" s="160"/>
      <c r="AR1231" s="160"/>
      <c r="AS1231" s="166"/>
      <c r="AT1231" s="57" t="str">
        <f t="shared" si="32"/>
        <v/>
      </c>
      <c r="AU1231" s="248"/>
    </row>
    <row r="1232" spans="1:47" ht="13.5" hidden="1" customHeight="1" x14ac:dyDescent="0.3">
      <c r="A1232" s="261"/>
      <c r="B1232" s="58" t="s">
        <v>344</v>
      </c>
      <c r="C1232" s="263"/>
      <c r="D1232" s="167"/>
      <c r="E1232" s="167"/>
      <c r="F1232" s="167"/>
      <c r="G1232" s="167"/>
      <c r="H1232" s="167"/>
      <c r="I1232" s="167"/>
      <c r="J1232" s="167"/>
      <c r="K1232" s="167"/>
      <c r="L1232" s="167"/>
      <c r="M1232" s="167"/>
      <c r="N1232" s="167"/>
      <c r="O1232" s="167"/>
      <c r="P1232" s="167"/>
      <c r="Q1232" s="167"/>
      <c r="R1232" s="167"/>
      <c r="S1232" s="167"/>
      <c r="T1232" s="167"/>
      <c r="U1232" s="167"/>
      <c r="V1232" s="167"/>
      <c r="W1232" s="167"/>
      <c r="X1232" s="167"/>
      <c r="Y1232" s="167"/>
      <c r="Z1232" s="167"/>
      <c r="AA1232" s="167"/>
      <c r="AB1232" s="167"/>
      <c r="AC1232" s="167"/>
      <c r="AD1232" s="167"/>
      <c r="AE1232" s="167"/>
      <c r="AF1232" s="167"/>
      <c r="AG1232" s="167"/>
      <c r="AH1232" s="167"/>
      <c r="AI1232" s="167"/>
      <c r="AJ1232" s="167"/>
      <c r="AK1232" s="167"/>
      <c r="AL1232" s="167"/>
      <c r="AM1232" s="167"/>
      <c r="AN1232" s="167"/>
      <c r="AO1232" s="176"/>
      <c r="AP1232" s="164"/>
      <c r="AQ1232" s="164"/>
      <c r="AR1232" s="164"/>
      <c r="AS1232" s="168"/>
      <c r="AT1232" s="59" t="str">
        <f t="shared" si="32"/>
        <v/>
      </c>
      <c r="AU1232" s="249"/>
    </row>
    <row r="1233" spans="1:47" s="51" customFormat="1" ht="13.5" hidden="1" customHeight="1" x14ac:dyDescent="0.2">
      <c r="A1233" s="259">
        <v>16</v>
      </c>
      <c r="B1233" s="54" t="s">
        <v>334</v>
      </c>
      <c r="C1233" s="70">
        <f>Anexo_01!$I179</f>
        <v>0</v>
      </c>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6"/>
      <c r="AL1233" s="116"/>
      <c r="AM1233" s="116"/>
      <c r="AN1233" s="116"/>
      <c r="AO1233" s="172"/>
      <c r="AP1233" s="158"/>
      <c r="AQ1233" s="158"/>
      <c r="AR1233" s="158"/>
      <c r="AS1233" s="165"/>
      <c r="AT1233" s="55" t="str">
        <f>IF(SUM(AO1233:AS1233)=0,"",SUM(AO1233:AS1233))</f>
        <v/>
      </c>
      <c r="AU1233" s="247">
        <f>SUM(AT1233:AT1241)</f>
        <v>0</v>
      </c>
    </row>
    <row r="1234" spans="1:47" s="51" customFormat="1" ht="13.5" hidden="1" customHeight="1" x14ac:dyDescent="0.2">
      <c r="A1234" s="260"/>
      <c r="B1234" s="56" t="s">
        <v>335</v>
      </c>
      <c r="C1234" s="68">
        <f>Anexo_01!$D179</f>
        <v>0</v>
      </c>
      <c r="D1234" s="112"/>
      <c r="E1234" s="112"/>
      <c r="F1234" s="112"/>
      <c r="G1234" s="112"/>
      <c r="H1234" s="112"/>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2"/>
      <c r="AL1234" s="112"/>
      <c r="AM1234" s="112"/>
      <c r="AN1234" s="112"/>
      <c r="AO1234" s="173"/>
      <c r="AP1234" s="160"/>
      <c r="AQ1234" s="160"/>
      <c r="AR1234" s="160"/>
      <c r="AS1234" s="166"/>
      <c r="AT1234" s="57" t="str">
        <f>IF(SUM(AO1234:AS1234)=0,"",SUM(AO1234:AS1234))</f>
        <v/>
      </c>
      <c r="AU1234" s="248"/>
    </row>
    <row r="1235" spans="1:47" s="51" customFormat="1" ht="13.5" hidden="1" customHeight="1" x14ac:dyDescent="0.2">
      <c r="A1235" s="260"/>
      <c r="B1235" s="56" t="s">
        <v>341</v>
      </c>
      <c r="C1235" s="68">
        <f>Anexo_01!$B179</f>
        <v>0</v>
      </c>
      <c r="D1235" s="112"/>
      <c r="E1235" s="112"/>
      <c r="F1235" s="112"/>
      <c r="G1235" s="112"/>
      <c r="H1235" s="112"/>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2"/>
      <c r="AL1235" s="112"/>
      <c r="AM1235" s="112"/>
      <c r="AN1235" s="112"/>
      <c r="AO1235" s="173"/>
      <c r="AP1235" s="160"/>
      <c r="AQ1235" s="160"/>
      <c r="AR1235" s="160"/>
      <c r="AS1235" s="166"/>
      <c r="AT1235" s="57" t="str">
        <f t="shared" ref="AT1235:AT1241" si="33">IF(SUM(AO1235:AS1235)=0,"",SUM(AO1235:AS1235))</f>
        <v/>
      </c>
      <c r="AU1235" s="248"/>
    </row>
    <row r="1236" spans="1:47" s="51" customFormat="1" ht="13.5" hidden="1" customHeight="1" x14ac:dyDescent="0.2">
      <c r="A1236" s="260"/>
      <c r="B1236" s="56" t="s">
        <v>336</v>
      </c>
      <c r="C1236" s="174"/>
      <c r="D1236" s="169"/>
      <c r="E1236" s="169"/>
      <c r="F1236" s="169"/>
      <c r="G1236" s="169"/>
      <c r="H1236" s="169"/>
      <c r="I1236" s="169"/>
      <c r="J1236" s="169"/>
      <c r="K1236" s="169"/>
      <c r="L1236" s="169"/>
      <c r="M1236" s="169"/>
      <c r="N1236" s="169"/>
      <c r="O1236" s="169"/>
      <c r="P1236" s="169"/>
      <c r="Q1236" s="169"/>
      <c r="R1236" s="169"/>
      <c r="S1236" s="169"/>
      <c r="T1236" s="169"/>
      <c r="U1236" s="169"/>
      <c r="V1236" s="169"/>
      <c r="W1236" s="169"/>
      <c r="X1236" s="169"/>
      <c r="Y1236" s="169"/>
      <c r="Z1236" s="169"/>
      <c r="AA1236" s="169"/>
      <c r="AB1236" s="169"/>
      <c r="AC1236" s="169"/>
      <c r="AD1236" s="169"/>
      <c r="AE1236" s="169"/>
      <c r="AF1236" s="169"/>
      <c r="AG1236" s="169"/>
      <c r="AH1236" s="169"/>
      <c r="AI1236" s="169"/>
      <c r="AJ1236" s="169"/>
      <c r="AK1236" s="169"/>
      <c r="AL1236" s="169"/>
      <c r="AM1236" s="169"/>
      <c r="AN1236" s="169"/>
      <c r="AO1236" s="173"/>
      <c r="AP1236" s="160"/>
      <c r="AQ1236" s="160"/>
      <c r="AR1236" s="160"/>
      <c r="AS1236" s="166"/>
      <c r="AT1236" s="57" t="str">
        <f t="shared" si="33"/>
        <v/>
      </c>
      <c r="AU1236" s="248"/>
    </row>
    <row r="1237" spans="1:47" s="51" customFormat="1" ht="13.5" hidden="1" customHeight="1" x14ac:dyDescent="0.2">
      <c r="A1237" s="260"/>
      <c r="B1237" s="56" t="s">
        <v>337</v>
      </c>
      <c r="C1237" s="69">
        <f>Anexo_01!$F179</f>
        <v>0</v>
      </c>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3"/>
      <c r="AL1237" s="113"/>
      <c r="AM1237" s="113"/>
      <c r="AN1237" s="113"/>
      <c r="AO1237" s="173"/>
      <c r="AP1237" s="160"/>
      <c r="AQ1237" s="160"/>
      <c r="AR1237" s="160"/>
      <c r="AS1237" s="166"/>
      <c r="AT1237" s="57" t="str">
        <f t="shared" si="33"/>
        <v/>
      </c>
      <c r="AU1237" s="248"/>
    </row>
    <row r="1238" spans="1:47" s="51" customFormat="1" ht="13.5" hidden="1" customHeight="1" x14ac:dyDescent="0.2">
      <c r="A1238" s="260"/>
      <c r="B1238" s="56" t="s">
        <v>338</v>
      </c>
      <c r="C1238" s="174"/>
      <c r="D1238" s="169"/>
      <c r="E1238" s="169"/>
      <c r="F1238" s="169"/>
      <c r="G1238" s="169"/>
      <c r="H1238" s="169"/>
      <c r="I1238" s="169"/>
      <c r="J1238" s="169"/>
      <c r="K1238" s="169"/>
      <c r="L1238" s="169"/>
      <c r="M1238" s="169"/>
      <c r="N1238" s="169"/>
      <c r="O1238" s="169"/>
      <c r="P1238" s="169"/>
      <c r="Q1238" s="169"/>
      <c r="R1238" s="169"/>
      <c r="S1238" s="169"/>
      <c r="T1238" s="169"/>
      <c r="U1238" s="169"/>
      <c r="V1238" s="169"/>
      <c r="W1238" s="169"/>
      <c r="X1238" s="169"/>
      <c r="Y1238" s="169"/>
      <c r="Z1238" s="169"/>
      <c r="AA1238" s="169"/>
      <c r="AB1238" s="169"/>
      <c r="AC1238" s="169"/>
      <c r="AD1238" s="169"/>
      <c r="AE1238" s="169"/>
      <c r="AF1238" s="169"/>
      <c r="AG1238" s="169"/>
      <c r="AH1238" s="169"/>
      <c r="AI1238" s="169"/>
      <c r="AJ1238" s="169"/>
      <c r="AK1238" s="169"/>
      <c r="AL1238" s="169"/>
      <c r="AM1238" s="169"/>
      <c r="AN1238" s="169"/>
      <c r="AO1238" s="173"/>
      <c r="AP1238" s="160"/>
      <c r="AQ1238" s="160"/>
      <c r="AR1238" s="160"/>
      <c r="AS1238" s="166"/>
      <c r="AT1238" s="57" t="str">
        <f t="shared" si="33"/>
        <v/>
      </c>
      <c r="AU1238" s="248"/>
    </row>
    <row r="1239" spans="1:47" s="51" customFormat="1" ht="13.5" hidden="1" customHeight="1" x14ac:dyDescent="0.2">
      <c r="A1239" s="260"/>
      <c r="B1239" s="56" t="s">
        <v>339</v>
      </c>
      <c r="C1239" s="174"/>
      <c r="D1239" s="169"/>
      <c r="E1239" s="169"/>
      <c r="F1239" s="169"/>
      <c r="G1239" s="169"/>
      <c r="H1239" s="169"/>
      <c r="I1239" s="169"/>
      <c r="J1239" s="169"/>
      <c r="K1239" s="169"/>
      <c r="L1239" s="169"/>
      <c r="M1239" s="169"/>
      <c r="N1239" s="169"/>
      <c r="O1239" s="169"/>
      <c r="P1239" s="169"/>
      <c r="Q1239" s="169"/>
      <c r="R1239" s="169"/>
      <c r="S1239" s="169"/>
      <c r="T1239" s="169"/>
      <c r="U1239" s="169"/>
      <c r="V1239" s="169"/>
      <c r="W1239" s="169"/>
      <c r="X1239" s="169"/>
      <c r="Y1239" s="169"/>
      <c r="Z1239" s="169"/>
      <c r="AA1239" s="169"/>
      <c r="AB1239" s="169"/>
      <c r="AC1239" s="169"/>
      <c r="AD1239" s="169"/>
      <c r="AE1239" s="169"/>
      <c r="AF1239" s="169"/>
      <c r="AG1239" s="169"/>
      <c r="AH1239" s="169"/>
      <c r="AI1239" s="169"/>
      <c r="AJ1239" s="169"/>
      <c r="AK1239" s="169"/>
      <c r="AL1239" s="169"/>
      <c r="AM1239" s="169"/>
      <c r="AN1239" s="169"/>
      <c r="AO1239" s="173"/>
      <c r="AP1239" s="160"/>
      <c r="AQ1239" s="160"/>
      <c r="AR1239" s="160"/>
      <c r="AS1239" s="166"/>
      <c r="AT1239" s="57" t="str">
        <f t="shared" si="33"/>
        <v/>
      </c>
      <c r="AU1239" s="248"/>
    </row>
    <row r="1240" spans="1:47" s="51" customFormat="1" ht="13.5" hidden="1" customHeight="1" x14ac:dyDescent="0.2">
      <c r="A1240" s="260"/>
      <c r="B1240" s="56" t="s">
        <v>340</v>
      </c>
      <c r="C1240" s="262"/>
      <c r="D1240" s="175"/>
      <c r="E1240" s="175"/>
      <c r="F1240" s="175"/>
      <c r="G1240" s="175"/>
      <c r="H1240" s="175"/>
      <c r="I1240" s="175"/>
      <c r="J1240" s="175"/>
      <c r="K1240" s="175"/>
      <c r="L1240" s="175"/>
      <c r="M1240" s="175"/>
      <c r="N1240" s="175"/>
      <c r="O1240" s="175"/>
      <c r="P1240" s="175"/>
      <c r="Q1240" s="175"/>
      <c r="R1240" s="175"/>
      <c r="S1240" s="175"/>
      <c r="T1240" s="175"/>
      <c r="U1240" s="175"/>
      <c r="V1240" s="175"/>
      <c r="W1240" s="175"/>
      <c r="X1240" s="175"/>
      <c r="Y1240" s="175"/>
      <c r="Z1240" s="175"/>
      <c r="AA1240" s="175"/>
      <c r="AB1240" s="175"/>
      <c r="AC1240" s="175"/>
      <c r="AD1240" s="175"/>
      <c r="AE1240" s="175"/>
      <c r="AF1240" s="175"/>
      <c r="AG1240" s="175"/>
      <c r="AH1240" s="175"/>
      <c r="AI1240" s="175"/>
      <c r="AJ1240" s="175"/>
      <c r="AK1240" s="175"/>
      <c r="AL1240" s="175"/>
      <c r="AM1240" s="175"/>
      <c r="AN1240" s="175"/>
      <c r="AO1240" s="173"/>
      <c r="AP1240" s="160"/>
      <c r="AQ1240" s="160"/>
      <c r="AR1240" s="160"/>
      <c r="AS1240" s="166"/>
      <c r="AT1240" s="57" t="str">
        <f t="shared" si="33"/>
        <v/>
      </c>
      <c r="AU1240" s="248"/>
    </row>
    <row r="1241" spans="1:47" ht="13.5" hidden="1" customHeight="1" x14ac:dyDescent="0.3">
      <c r="A1241" s="261"/>
      <c r="B1241" s="58" t="s">
        <v>344</v>
      </c>
      <c r="C1241" s="263"/>
      <c r="D1241" s="167"/>
      <c r="E1241" s="167"/>
      <c r="F1241" s="167"/>
      <c r="G1241" s="167"/>
      <c r="H1241" s="167"/>
      <c r="I1241" s="167"/>
      <c r="J1241" s="167"/>
      <c r="K1241" s="167"/>
      <c r="L1241" s="167"/>
      <c r="M1241" s="167"/>
      <c r="N1241" s="167"/>
      <c r="O1241" s="167"/>
      <c r="P1241" s="167"/>
      <c r="Q1241" s="167"/>
      <c r="R1241" s="167"/>
      <c r="S1241" s="167"/>
      <c r="T1241" s="167"/>
      <c r="U1241" s="167"/>
      <c r="V1241" s="167"/>
      <c r="W1241" s="167"/>
      <c r="X1241" s="167"/>
      <c r="Y1241" s="167"/>
      <c r="Z1241" s="167"/>
      <c r="AA1241" s="167"/>
      <c r="AB1241" s="167"/>
      <c r="AC1241" s="167"/>
      <c r="AD1241" s="167"/>
      <c r="AE1241" s="167"/>
      <c r="AF1241" s="167"/>
      <c r="AG1241" s="167"/>
      <c r="AH1241" s="167"/>
      <c r="AI1241" s="167"/>
      <c r="AJ1241" s="167"/>
      <c r="AK1241" s="167"/>
      <c r="AL1241" s="167"/>
      <c r="AM1241" s="167"/>
      <c r="AN1241" s="167"/>
      <c r="AO1241" s="176"/>
      <c r="AP1241" s="164"/>
      <c r="AQ1241" s="164"/>
      <c r="AR1241" s="164"/>
      <c r="AS1241" s="168"/>
      <c r="AT1241" s="59" t="str">
        <f t="shared" si="33"/>
        <v/>
      </c>
      <c r="AU1241" s="249"/>
    </row>
    <row r="1242" spans="1:47" s="51" customFormat="1" ht="13.5" hidden="1" customHeight="1" x14ac:dyDescent="0.2">
      <c r="A1242" s="259">
        <v>17</v>
      </c>
      <c r="B1242" s="54" t="s">
        <v>334</v>
      </c>
      <c r="C1242" s="70">
        <f>Anexo_01!$I180</f>
        <v>0</v>
      </c>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6"/>
      <c r="AL1242" s="116"/>
      <c r="AM1242" s="116"/>
      <c r="AN1242" s="116"/>
      <c r="AO1242" s="172"/>
      <c r="AP1242" s="158"/>
      <c r="AQ1242" s="158"/>
      <c r="AR1242" s="158"/>
      <c r="AS1242" s="165"/>
      <c r="AT1242" s="55" t="str">
        <f>IF(SUM(AO1242:AS1242)=0,"",SUM(AO1242:AS1242))</f>
        <v/>
      </c>
      <c r="AU1242" s="247">
        <f>SUM(AT1242:AT1250)</f>
        <v>0</v>
      </c>
    </row>
    <row r="1243" spans="1:47" s="51" customFormat="1" ht="13.5" hidden="1" customHeight="1" x14ac:dyDescent="0.2">
      <c r="A1243" s="260"/>
      <c r="B1243" s="56" t="s">
        <v>335</v>
      </c>
      <c r="C1243" s="68">
        <f>Anexo_01!$D180</f>
        <v>0</v>
      </c>
      <c r="D1243" s="112"/>
      <c r="E1243" s="112"/>
      <c r="F1243" s="112"/>
      <c r="G1243" s="112"/>
      <c r="H1243" s="112"/>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2"/>
      <c r="AL1243" s="112"/>
      <c r="AM1243" s="112"/>
      <c r="AN1243" s="112"/>
      <c r="AO1243" s="173"/>
      <c r="AP1243" s="160"/>
      <c r="AQ1243" s="160"/>
      <c r="AR1243" s="160"/>
      <c r="AS1243" s="166"/>
      <c r="AT1243" s="57" t="str">
        <f>IF(SUM(AO1243:AS1243)=0,"",SUM(AO1243:AS1243))</f>
        <v/>
      </c>
      <c r="AU1243" s="248"/>
    </row>
    <row r="1244" spans="1:47" s="51" customFormat="1" ht="13.5" hidden="1" customHeight="1" x14ac:dyDescent="0.2">
      <c r="A1244" s="260"/>
      <c r="B1244" s="56" t="s">
        <v>341</v>
      </c>
      <c r="C1244" s="68">
        <f>Anexo_01!$B180</f>
        <v>0</v>
      </c>
      <c r="D1244" s="112"/>
      <c r="E1244" s="112"/>
      <c r="F1244" s="112"/>
      <c r="G1244" s="112"/>
      <c r="H1244" s="112"/>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2"/>
      <c r="AL1244" s="112"/>
      <c r="AM1244" s="112"/>
      <c r="AN1244" s="112"/>
      <c r="AO1244" s="173"/>
      <c r="AP1244" s="160"/>
      <c r="AQ1244" s="160"/>
      <c r="AR1244" s="160"/>
      <c r="AS1244" s="166"/>
      <c r="AT1244" s="57" t="str">
        <f t="shared" ref="AT1244:AT1250" si="34">IF(SUM(AO1244:AS1244)=0,"",SUM(AO1244:AS1244))</f>
        <v/>
      </c>
      <c r="AU1244" s="248"/>
    </row>
    <row r="1245" spans="1:47" s="51" customFormat="1" ht="13.5" hidden="1" customHeight="1" x14ac:dyDescent="0.2">
      <c r="A1245" s="260"/>
      <c r="B1245" s="56" t="s">
        <v>336</v>
      </c>
      <c r="C1245" s="174"/>
      <c r="D1245" s="169"/>
      <c r="E1245" s="169"/>
      <c r="F1245" s="169"/>
      <c r="G1245" s="169"/>
      <c r="H1245" s="169"/>
      <c r="I1245" s="169"/>
      <c r="J1245" s="169"/>
      <c r="K1245" s="169"/>
      <c r="L1245" s="169"/>
      <c r="M1245" s="169"/>
      <c r="N1245" s="169"/>
      <c r="O1245" s="169"/>
      <c r="P1245" s="169"/>
      <c r="Q1245" s="169"/>
      <c r="R1245" s="169"/>
      <c r="S1245" s="169"/>
      <c r="T1245" s="169"/>
      <c r="U1245" s="169"/>
      <c r="V1245" s="169"/>
      <c r="W1245" s="169"/>
      <c r="X1245" s="169"/>
      <c r="Y1245" s="169"/>
      <c r="Z1245" s="169"/>
      <c r="AA1245" s="169"/>
      <c r="AB1245" s="169"/>
      <c r="AC1245" s="169"/>
      <c r="AD1245" s="169"/>
      <c r="AE1245" s="169"/>
      <c r="AF1245" s="169"/>
      <c r="AG1245" s="169"/>
      <c r="AH1245" s="169"/>
      <c r="AI1245" s="169"/>
      <c r="AJ1245" s="169"/>
      <c r="AK1245" s="169"/>
      <c r="AL1245" s="169"/>
      <c r="AM1245" s="169"/>
      <c r="AN1245" s="169"/>
      <c r="AO1245" s="173"/>
      <c r="AP1245" s="160"/>
      <c r="AQ1245" s="160"/>
      <c r="AR1245" s="160"/>
      <c r="AS1245" s="166"/>
      <c r="AT1245" s="57" t="str">
        <f t="shared" si="34"/>
        <v/>
      </c>
      <c r="AU1245" s="248"/>
    </row>
    <row r="1246" spans="1:47" s="51" customFormat="1" ht="13.5" hidden="1" customHeight="1" x14ac:dyDescent="0.2">
      <c r="A1246" s="260"/>
      <c r="B1246" s="56" t="s">
        <v>337</v>
      </c>
      <c r="C1246" s="69">
        <f>Anexo_01!$F180</f>
        <v>0</v>
      </c>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3"/>
      <c r="AL1246" s="113"/>
      <c r="AM1246" s="113"/>
      <c r="AN1246" s="113"/>
      <c r="AO1246" s="173"/>
      <c r="AP1246" s="160"/>
      <c r="AQ1246" s="160"/>
      <c r="AR1246" s="160"/>
      <c r="AS1246" s="166"/>
      <c r="AT1246" s="57" t="str">
        <f t="shared" si="34"/>
        <v/>
      </c>
      <c r="AU1246" s="248"/>
    </row>
    <row r="1247" spans="1:47" s="51" customFormat="1" ht="13.5" hidden="1" customHeight="1" x14ac:dyDescent="0.2">
      <c r="A1247" s="260"/>
      <c r="B1247" s="56" t="s">
        <v>338</v>
      </c>
      <c r="C1247" s="174"/>
      <c r="D1247" s="169"/>
      <c r="E1247" s="169"/>
      <c r="F1247" s="169"/>
      <c r="G1247" s="169"/>
      <c r="H1247" s="169"/>
      <c r="I1247" s="169"/>
      <c r="J1247" s="169"/>
      <c r="K1247" s="169"/>
      <c r="L1247" s="169"/>
      <c r="M1247" s="169"/>
      <c r="N1247" s="169"/>
      <c r="O1247" s="169"/>
      <c r="P1247" s="169"/>
      <c r="Q1247" s="169"/>
      <c r="R1247" s="169"/>
      <c r="S1247" s="169"/>
      <c r="T1247" s="169"/>
      <c r="U1247" s="169"/>
      <c r="V1247" s="169"/>
      <c r="W1247" s="169"/>
      <c r="X1247" s="169"/>
      <c r="Y1247" s="169"/>
      <c r="Z1247" s="169"/>
      <c r="AA1247" s="169"/>
      <c r="AB1247" s="169"/>
      <c r="AC1247" s="169"/>
      <c r="AD1247" s="169"/>
      <c r="AE1247" s="169"/>
      <c r="AF1247" s="169"/>
      <c r="AG1247" s="169"/>
      <c r="AH1247" s="169"/>
      <c r="AI1247" s="169"/>
      <c r="AJ1247" s="169"/>
      <c r="AK1247" s="169"/>
      <c r="AL1247" s="169"/>
      <c r="AM1247" s="169"/>
      <c r="AN1247" s="169"/>
      <c r="AO1247" s="173"/>
      <c r="AP1247" s="160"/>
      <c r="AQ1247" s="160"/>
      <c r="AR1247" s="160"/>
      <c r="AS1247" s="166"/>
      <c r="AT1247" s="57" t="str">
        <f t="shared" si="34"/>
        <v/>
      </c>
      <c r="AU1247" s="248"/>
    </row>
    <row r="1248" spans="1:47" s="51" customFormat="1" ht="13.5" hidden="1" customHeight="1" x14ac:dyDescent="0.2">
      <c r="A1248" s="260"/>
      <c r="B1248" s="56" t="s">
        <v>339</v>
      </c>
      <c r="C1248" s="174"/>
      <c r="D1248" s="169"/>
      <c r="E1248" s="169"/>
      <c r="F1248" s="169"/>
      <c r="G1248" s="169"/>
      <c r="H1248" s="169"/>
      <c r="I1248" s="169"/>
      <c r="J1248" s="169"/>
      <c r="K1248" s="169"/>
      <c r="L1248" s="169"/>
      <c r="M1248" s="169"/>
      <c r="N1248" s="169"/>
      <c r="O1248" s="169"/>
      <c r="P1248" s="169"/>
      <c r="Q1248" s="169"/>
      <c r="R1248" s="169"/>
      <c r="S1248" s="169"/>
      <c r="T1248" s="169"/>
      <c r="U1248" s="169"/>
      <c r="V1248" s="169"/>
      <c r="W1248" s="169"/>
      <c r="X1248" s="169"/>
      <c r="Y1248" s="169"/>
      <c r="Z1248" s="169"/>
      <c r="AA1248" s="169"/>
      <c r="AB1248" s="169"/>
      <c r="AC1248" s="169"/>
      <c r="AD1248" s="169"/>
      <c r="AE1248" s="169"/>
      <c r="AF1248" s="169"/>
      <c r="AG1248" s="169"/>
      <c r="AH1248" s="169"/>
      <c r="AI1248" s="169"/>
      <c r="AJ1248" s="169"/>
      <c r="AK1248" s="169"/>
      <c r="AL1248" s="169"/>
      <c r="AM1248" s="169"/>
      <c r="AN1248" s="169"/>
      <c r="AO1248" s="173"/>
      <c r="AP1248" s="160"/>
      <c r="AQ1248" s="160"/>
      <c r="AR1248" s="160"/>
      <c r="AS1248" s="166"/>
      <c r="AT1248" s="57" t="str">
        <f t="shared" si="34"/>
        <v/>
      </c>
      <c r="AU1248" s="248"/>
    </row>
    <row r="1249" spans="1:47" s="51" customFormat="1" ht="13.5" hidden="1" customHeight="1" x14ac:dyDescent="0.2">
      <c r="A1249" s="260"/>
      <c r="B1249" s="56" t="s">
        <v>340</v>
      </c>
      <c r="C1249" s="262"/>
      <c r="D1249" s="175"/>
      <c r="E1249" s="175"/>
      <c r="F1249" s="175"/>
      <c r="G1249" s="175"/>
      <c r="H1249" s="175"/>
      <c r="I1249" s="175"/>
      <c r="J1249" s="175"/>
      <c r="K1249" s="175"/>
      <c r="L1249" s="175"/>
      <c r="M1249" s="175"/>
      <c r="N1249" s="175"/>
      <c r="O1249" s="175"/>
      <c r="P1249" s="175"/>
      <c r="Q1249" s="175"/>
      <c r="R1249" s="175"/>
      <c r="S1249" s="175"/>
      <c r="T1249" s="175"/>
      <c r="U1249" s="175"/>
      <c r="V1249" s="175"/>
      <c r="W1249" s="175"/>
      <c r="X1249" s="175"/>
      <c r="Y1249" s="175"/>
      <c r="Z1249" s="175"/>
      <c r="AA1249" s="175"/>
      <c r="AB1249" s="175"/>
      <c r="AC1249" s="175"/>
      <c r="AD1249" s="175"/>
      <c r="AE1249" s="175"/>
      <c r="AF1249" s="175"/>
      <c r="AG1249" s="175"/>
      <c r="AH1249" s="175"/>
      <c r="AI1249" s="175"/>
      <c r="AJ1249" s="175"/>
      <c r="AK1249" s="175"/>
      <c r="AL1249" s="175"/>
      <c r="AM1249" s="175"/>
      <c r="AN1249" s="175"/>
      <c r="AO1249" s="173"/>
      <c r="AP1249" s="160"/>
      <c r="AQ1249" s="160"/>
      <c r="AR1249" s="160"/>
      <c r="AS1249" s="166"/>
      <c r="AT1249" s="57" t="str">
        <f t="shared" si="34"/>
        <v/>
      </c>
      <c r="AU1249" s="248"/>
    </row>
    <row r="1250" spans="1:47" ht="13.5" hidden="1" customHeight="1" x14ac:dyDescent="0.3">
      <c r="A1250" s="261"/>
      <c r="B1250" s="58" t="s">
        <v>344</v>
      </c>
      <c r="C1250" s="263"/>
      <c r="D1250" s="167"/>
      <c r="E1250" s="167"/>
      <c r="F1250" s="167"/>
      <c r="G1250" s="167"/>
      <c r="H1250" s="167"/>
      <c r="I1250" s="167"/>
      <c r="J1250" s="167"/>
      <c r="K1250" s="167"/>
      <c r="L1250" s="167"/>
      <c r="M1250" s="167"/>
      <c r="N1250" s="167"/>
      <c r="O1250" s="167"/>
      <c r="P1250" s="167"/>
      <c r="Q1250" s="167"/>
      <c r="R1250" s="167"/>
      <c r="S1250" s="167"/>
      <c r="T1250" s="167"/>
      <c r="U1250" s="167"/>
      <c r="V1250" s="167"/>
      <c r="W1250" s="167"/>
      <c r="X1250" s="167"/>
      <c r="Y1250" s="167"/>
      <c r="Z1250" s="167"/>
      <c r="AA1250" s="167"/>
      <c r="AB1250" s="167"/>
      <c r="AC1250" s="167"/>
      <c r="AD1250" s="167"/>
      <c r="AE1250" s="167"/>
      <c r="AF1250" s="167"/>
      <c r="AG1250" s="167"/>
      <c r="AH1250" s="167"/>
      <c r="AI1250" s="167"/>
      <c r="AJ1250" s="167"/>
      <c r="AK1250" s="167"/>
      <c r="AL1250" s="167"/>
      <c r="AM1250" s="167"/>
      <c r="AN1250" s="167"/>
      <c r="AO1250" s="176"/>
      <c r="AP1250" s="164"/>
      <c r="AQ1250" s="164"/>
      <c r="AR1250" s="164"/>
      <c r="AS1250" s="168"/>
      <c r="AT1250" s="59" t="str">
        <f t="shared" si="34"/>
        <v/>
      </c>
      <c r="AU1250" s="249"/>
    </row>
    <row r="1251" spans="1:47" s="51" customFormat="1" ht="13.5" hidden="1" customHeight="1" x14ac:dyDescent="0.2">
      <c r="A1251" s="259">
        <v>18</v>
      </c>
      <c r="B1251" s="54" t="s">
        <v>334</v>
      </c>
      <c r="C1251" s="70">
        <f>Anexo_01!$I181</f>
        <v>0</v>
      </c>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6"/>
      <c r="AL1251" s="116"/>
      <c r="AM1251" s="116"/>
      <c r="AN1251" s="116"/>
      <c r="AO1251" s="172"/>
      <c r="AP1251" s="158"/>
      <c r="AQ1251" s="158"/>
      <c r="AR1251" s="158"/>
      <c r="AS1251" s="165"/>
      <c r="AT1251" s="55" t="str">
        <f>IF(SUM(AO1251:AS1251)=0,"",SUM(AO1251:AS1251))</f>
        <v/>
      </c>
      <c r="AU1251" s="247">
        <f>SUM(AT1251:AT1259)</f>
        <v>0</v>
      </c>
    </row>
    <row r="1252" spans="1:47" s="51" customFormat="1" ht="13.5" hidden="1" customHeight="1" x14ac:dyDescent="0.2">
      <c r="A1252" s="260"/>
      <c r="B1252" s="56" t="s">
        <v>335</v>
      </c>
      <c r="C1252" s="68">
        <f>Anexo_01!$D181</f>
        <v>0</v>
      </c>
      <c r="D1252" s="112"/>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73"/>
      <c r="AP1252" s="160"/>
      <c r="AQ1252" s="160"/>
      <c r="AR1252" s="160"/>
      <c r="AS1252" s="166"/>
      <c r="AT1252" s="57" t="str">
        <f>IF(SUM(AO1252:AS1252)=0,"",SUM(AO1252:AS1252))</f>
        <v/>
      </c>
      <c r="AU1252" s="248"/>
    </row>
    <row r="1253" spans="1:47" s="51" customFormat="1" ht="13.5" hidden="1" customHeight="1" x14ac:dyDescent="0.2">
      <c r="A1253" s="260"/>
      <c r="B1253" s="56" t="s">
        <v>341</v>
      </c>
      <c r="C1253" s="68">
        <f>Anexo_01!$B181</f>
        <v>0</v>
      </c>
      <c r="D1253" s="112"/>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73"/>
      <c r="AP1253" s="160"/>
      <c r="AQ1253" s="160"/>
      <c r="AR1253" s="160"/>
      <c r="AS1253" s="166"/>
      <c r="AT1253" s="57" t="str">
        <f t="shared" ref="AT1253:AT1259" si="35">IF(SUM(AO1253:AS1253)=0,"",SUM(AO1253:AS1253))</f>
        <v/>
      </c>
      <c r="AU1253" s="248"/>
    </row>
    <row r="1254" spans="1:47" s="51" customFormat="1" ht="13.5" hidden="1" customHeight="1" x14ac:dyDescent="0.2">
      <c r="A1254" s="260"/>
      <c r="B1254" s="56" t="s">
        <v>336</v>
      </c>
      <c r="C1254" s="174"/>
      <c r="D1254" s="169"/>
      <c r="E1254" s="169"/>
      <c r="F1254" s="169"/>
      <c r="G1254" s="169"/>
      <c r="H1254" s="169"/>
      <c r="I1254" s="169"/>
      <c r="J1254" s="169"/>
      <c r="K1254" s="169"/>
      <c r="L1254" s="169"/>
      <c r="M1254" s="169"/>
      <c r="N1254" s="169"/>
      <c r="O1254" s="169"/>
      <c r="P1254" s="169"/>
      <c r="Q1254" s="169"/>
      <c r="R1254" s="169"/>
      <c r="S1254" s="169"/>
      <c r="T1254" s="169"/>
      <c r="U1254" s="169"/>
      <c r="V1254" s="169"/>
      <c r="W1254" s="169"/>
      <c r="X1254" s="169"/>
      <c r="Y1254" s="169"/>
      <c r="Z1254" s="169"/>
      <c r="AA1254" s="169"/>
      <c r="AB1254" s="169"/>
      <c r="AC1254" s="169"/>
      <c r="AD1254" s="169"/>
      <c r="AE1254" s="169"/>
      <c r="AF1254" s="169"/>
      <c r="AG1254" s="169"/>
      <c r="AH1254" s="169"/>
      <c r="AI1254" s="169"/>
      <c r="AJ1254" s="169"/>
      <c r="AK1254" s="169"/>
      <c r="AL1254" s="169"/>
      <c r="AM1254" s="169"/>
      <c r="AN1254" s="169"/>
      <c r="AO1254" s="173"/>
      <c r="AP1254" s="160"/>
      <c r="AQ1254" s="160"/>
      <c r="AR1254" s="160"/>
      <c r="AS1254" s="166"/>
      <c r="AT1254" s="57" t="str">
        <f t="shared" si="35"/>
        <v/>
      </c>
      <c r="AU1254" s="248"/>
    </row>
    <row r="1255" spans="1:47" s="51" customFormat="1" ht="13.5" hidden="1" customHeight="1" x14ac:dyDescent="0.2">
      <c r="A1255" s="260"/>
      <c r="B1255" s="56" t="s">
        <v>337</v>
      </c>
      <c r="C1255" s="69">
        <f>Anexo_01!$F181</f>
        <v>0</v>
      </c>
      <c r="D1255" s="113"/>
      <c r="E1255" s="113"/>
      <c r="F1255" s="113"/>
      <c r="G1255" s="113"/>
      <c r="H1255" s="113"/>
      <c r="I1255" s="113"/>
      <c r="J1255" s="113"/>
      <c r="K1255" s="113"/>
      <c r="L1255" s="113"/>
      <c r="M1255" s="113"/>
      <c r="N1255" s="113"/>
      <c r="O1255" s="113"/>
      <c r="P1255" s="113"/>
      <c r="Q1255" s="113"/>
      <c r="R1255" s="113"/>
      <c r="S1255" s="113"/>
      <c r="T1255" s="113"/>
      <c r="U1255" s="113"/>
      <c r="V1255" s="113"/>
      <c r="W1255" s="113"/>
      <c r="X1255" s="113"/>
      <c r="Y1255" s="113"/>
      <c r="Z1255" s="113"/>
      <c r="AA1255" s="113"/>
      <c r="AB1255" s="113"/>
      <c r="AC1255" s="113"/>
      <c r="AD1255" s="113"/>
      <c r="AE1255" s="113"/>
      <c r="AF1255" s="113"/>
      <c r="AG1255" s="113"/>
      <c r="AH1255" s="113"/>
      <c r="AI1255" s="113"/>
      <c r="AJ1255" s="113"/>
      <c r="AK1255" s="113"/>
      <c r="AL1255" s="113"/>
      <c r="AM1255" s="113"/>
      <c r="AN1255" s="113"/>
      <c r="AO1255" s="173"/>
      <c r="AP1255" s="160"/>
      <c r="AQ1255" s="160"/>
      <c r="AR1255" s="160"/>
      <c r="AS1255" s="166"/>
      <c r="AT1255" s="57" t="str">
        <f t="shared" si="35"/>
        <v/>
      </c>
      <c r="AU1255" s="248"/>
    </row>
    <row r="1256" spans="1:47" s="51" customFormat="1" ht="13.5" hidden="1" customHeight="1" x14ac:dyDescent="0.2">
      <c r="A1256" s="260"/>
      <c r="B1256" s="56" t="s">
        <v>338</v>
      </c>
      <c r="C1256" s="174"/>
      <c r="D1256" s="169"/>
      <c r="E1256" s="169"/>
      <c r="F1256" s="169"/>
      <c r="G1256" s="169"/>
      <c r="H1256" s="169"/>
      <c r="I1256" s="169"/>
      <c r="J1256" s="169"/>
      <c r="K1256" s="169"/>
      <c r="L1256" s="169"/>
      <c r="M1256" s="169"/>
      <c r="N1256" s="169"/>
      <c r="O1256" s="169"/>
      <c r="P1256" s="169"/>
      <c r="Q1256" s="169"/>
      <c r="R1256" s="169"/>
      <c r="S1256" s="169"/>
      <c r="T1256" s="169"/>
      <c r="U1256" s="169"/>
      <c r="V1256" s="169"/>
      <c r="W1256" s="169"/>
      <c r="X1256" s="169"/>
      <c r="Y1256" s="169"/>
      <c r="Z1256" s="169"/>
      <c r="AA1256" s="169"/>
      <c r="AB1256" s="169"/>
      <c r="AC1256" s="169"/>
      <c r="AD1256" s="169"/>
      <c r="AE1256" s="169"/>
      <c r="AF1256" s="169"/>
      <c r="AG1256" s="169"/>
      <c r="AH1256" s="169"/>
      <c r="AI1256" s="169"/>
      <c r="AJ1256" s="169"/>
      <c r="AK1256" s="169"/>
      <c r="AL1256" s="169"/>
      <c r="AM1256" s="169"/>
      <c r="AN1256" s="169"/>
      <c r="AO1256" s="173"/>
      <c r="AP1256" s="160"/>
      <c r="AQ1256" s="160"/>
      <c r="AR1256" s="160"/>
      <c r="AS1256" s="166"/>
      <c r="AT1256" s="57" t="str">
        <f t="shared" si="35"/>
        <v/>
      </c>
      <c r="AU1256" s="248"/>
    </row>
    <row r="1257" spans="1:47" s="51" customFormat="1" ht="13.5" hidden="1" customHeight="1" x14ac:dyDescent="0.2">
      <c r="A1257" s="260"/>
      <c r="B1257" s="56" t="s">
        <v>339</v>
      </c>
      <c r="C1257" s="174"/>
      <c r="D1257" s="169"/>
      <c r="E1257" s="169"/>
      <c r="F1257" s="169"/>
      <c r="G1257" s="169"/>
      <c r="H1257" s="169"/>
      <c r="I1257" s="169"/>
      <c r="J1257" s="169"/>
      <c r="K1257" s="169"/>
      <c r="L1257" s="169"/>
      <c r="M1257" s="169"/>
      <c r="N1257" s="169"/>
      <c r="O1257" s="169"/>
      <c r="P1257" s="169"/>
      <c r="Q1257" s="169"/>
      <c r="R1257" s="169"/>
      <c r="S1257" s="169"/>
      <c r="T1257" s="169"/>
      <c r="U1257" s="169"/>
      <c r="V1257" s="169"/>
      <c r="W1257" s="169"/>
      <c r="X1257" s="169"/>
      <c r="Y1257" s="169"/>
      <c r="Z1257" s="169"/>
      <c r="AA1257" s="169"/>
      <c r="AB1257" s="169"/>
      <c r="AC1257" s="169"/>
      <c r="AD1257" s="169"/>
      <c r="AE1257" s="169"/>
      <c r="AF1257" s="169"/>
      <c r="AG1257" s="169"/>
      <c r="AH1257" s="169"/>
      <c r="AI1257" s="169"/>
      <c r="AJ1257" s="169"/>
      <c r="AK1257" s="169"/>
      <c r="AL1257" s="169"/>
      <c r="AM1257" s="169"/>
      <c r="AN1257" s="169"/>
      <c r="AO1257" s="173"/>
      <c r="AP1257" s="160"/>
      <c r="AQ1257" s="160"/>
      <c r="AR1257" s="160"/>
      <c r="AS1257" s="166"/>
      <c r="AT1257" s="57" t="str">
        <f t="shared" si="35"/>
        <v/>
      </c>
      <c r="AU1257" s="248"/>
    </row>
    <row r="1258" spans="1:47" s="51" customFormat="1" ht="13.5" hidden="1" customHeight="1" x14ac:dyDescent="0.2">
      <c r="A1258" s="260"/>
      <c r="B1258" s="56" t="s">
        <v>340</v>
      </c>
      <c r="C1258" s="262"/>
      <c r="D1258" s="175"/>
      <c r="E1258" s="175"/>
      <c r="F1258" s="175"/>
      <c r="G1258" s="175"/>
      <c r="H1258" s="175"/>
      <c r="I1258" s="175"/>
      <c r="J1258" s="175"/>
      <c r="K1258" s="175"/>
      <c r="L1258" s="175"/>
      <c r="M1258" s="175"/>
      <c r="N1258" s="175"/>
      <c r="O1258" s="175"/>
      <c r="P1258" s="175"/>
      <c r="Q1258" s="175"/>
      <c r="R1258" s="175"/>
      <c r="S1258" s="175"/>
      <c r="T1258" s="175"/>
      <c r="U1258" s="175"/>
      <c r="V1258" s="175"/>
      <c r="W1258" s="175"/>
      <c r="X1258" s="175"/>
      <c r="Y1258" s="175"/>
      <c r="Z1258" s="175"/>
      <c r="AA1258" s="175"/>
      <c r="AB1258" s="175"/>
      <c r="AC1258" s="175"/>
      <c r="AD1258" s="175"/>
      <c r="AE1258" s="175"/>
      <c r="AF1258" s="175"/>
      <c r="AG1258" s="175"/>
      <c r="AH1258" s="175"/>
      <c r="AI1258" s="175"/>
      <c r="AJ1258" s="175"/>
      <c r="AK1258" s="175"/>
      <c r="AL1258" s="175"/>
      <c r="AM1258" s="175"/>
      <c r="AN1258" s="175"/>
      <c r="AO1258" s="173"/>
      <c r="AP1258" s="160"/>
      <c r="AQ1258" s="160"/>
      <c r="AR1258" s="160"/>
      <c r="AS1258" s="166"/>
      <c r="AT1258" s="57" t="str">
        <f t="shared" si="35"/>
        <v/>
      </c>
      <c r="AU1258" s="248"/>
    </row>
    <row r="1259" spans="1:47" ht="13.5" hidden="1" customHeight="1" x14ac:dyDescent="0.3">
      <c r="A1259" s="261"/>
      <c r="B1259" s="58" t="s">
        <v>344</v>
      </c>
      <c r="C1259" s="263"/>
      <c r="D1259" s="167"/>
      <c r="E1259" s="167"/>
      <c r="F1259" s="167"/>
      <c r="G1259" s="167"/>
      <c r="H1259" s="167"/>
      <c r="I1259" s="167"/>
      <c r="J1259" s="167"/>
      <c r="K1259" s="167"/>
      <c r="L1259" s="167"/>
      <c r="M1259" s="167"/>
      <c r="N1259" s="167"/>
      <c r="O1259" s="167"/>
      <c r="P1259" s="167"/>
      <c r="Q1259" s="167"/>
      <c r="R1259" s="167"/>
      <c r="S1259" s="167"/>
      <c r="T1259" s="167"/>
      <c r="U1259" s="167"/>
      <c r="V1259" s="167"/>
      <c r="W1259" s="167"/>
      <c r="X1259" s="167"/>
      <c r="Y1259" s="167"/>
      <c r="Z1259" s="167"/>
      <c r="AA1259" s="167"/>
      <c r="AB1259" s="167"/>
      <c r="AC1259" s="167"/>
      <c r="AD1259" s="167"/>
      <c r="AE1259" s="167"/>
      <c r="AF1259" s="167"/>
      <c r="AG1259" s="167"/>
      <c r="AH1259" s="167"/>
      <c r="AI1259" s="167"/>
      <c r="AJ1259" s="167"/>
      <c r="AK1259" s="167"/>
      <c r="AL1259" s="167"/>
      <c r="AM1259" s="167"/>
      <c r="AN1259" s="167"/>
      <c r="AO1259" s="176"/>
      <c r="AP1259" s="164"/>
      <c r="AQ1259" s="164"/>
      <c r="AR1259" s="164"/>
      <c r="AS1259" s="168"/>
      <c r="AT1259" s="59" t="str">
        <f t="shared" si="35"/>
        <v/>
      </c>
      <c r="AU1259" s="249"/>
    </row>
    <row r="1260" spans="1:47" s="51" customFormat="1" ht="13.5" hidden="1" customHeight="1" x14ac:dyDescent="0.2">
      <c r="A1260" s="259">
        <v>19</v>
      </c>
      <c r="B1260" s="54" t="s">
        <v>334</v>
      </c>
      <c r="C1260" s="70">
        <f>Anexo_01!$I182</f>
        <v>0</v>
      </c>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6"/>
      <c r="AL1260" s="116"/>
      <c r="AM1260" s="116"/>
      <c r="AN1260" s="116"/>
      <c r="AO1260" s="172"/>
      <c r="AP1260" s="158"/>
      <c r="AQ1260" s="158"/>
      <c r="AR1260" s="158"/>
      <c r="AS1260" s="165"/>
      <c r="AT1260" s="55" t="str">
        <f>IF(SUM(AO1260:AS1260)=0,"",SUM(AO1260:AS1260))</f>
        <v/>
      </c>
      <c r="AU1260" s="247">
        <f>SUM(AT1260:AT1268)</f>
        <v>0</v>
      </c>
    </row>
    <row r="1261" spans="1:47" s="51" customFormat="1" ht="13.5" hidden="1" customHeight="1" x14ac:dyDescent="0.2">
      <c r="A1261" s="260"/>
      <c r="B1261" s="56" t="s">
        <v>335</v>
      </c>
      <c r="C1261" s="68">
        <f>Anexo_01!$D182</f>
        <v>0</v>
      </c>
      <c r="D1261" s="112"/>
      <c r="E1261" s="112"/>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2"/>
      <c r="AL1261" s="112"/>
      <c r="AM1261" s="112"/>
      <c r="AN1261" s="112"/>
      <c r="AO1261" s="173"/>
      <c r="AP1261" s="160"/>
      <c r="AQ1261" s="160"/>
      <c r="AR1261" s="160"/>
      <c r="AS1261" s="166"/>
      <c r="AT1261" s="57" t="str">
        <f>IF(SUM(AO1261:AS1261)=0,"",SUM(AO1261:AS1261))</f>
        <v/>
      </c>
      <c r="AU1261" s="248"/>
    </row>
    <row r="1262" spans="1:47" s="51" customFormat="1" ht="13.5" hidden="1" customHeight="1" x14ac:dyDescent="0.2">
      <c r="A1262" s="260"/>
      <c r="B1262" s="56" t="s">
        <v>341</v>
      </c>
      <c r="C1262" s="68">
        <f>Anexo_01!$B182</f>
        <v>0</v>
      </c>
      <c r="D1262" s="112"/>
      <c r="E1262" s="112"/>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2"/>
      <c r="AL1262" s="112"/>
      <c r="AM1262" s="112"/>
      <c r="AN1262" s="112"/>
      <c r="AO1262" s="173"/>
      <c r="AP1262" s="160"/>
      <c r="AQ1262" s="160"/>
      <c r="AR1262" s="160"/>
      <c r="AS1262" s="166"/>
      <c r="AT1262" s="57" t="str">
        <f t="shared" ref="AT1262:AT1268" si="36">IF(SUM(AO1262:AS1262)=0,"",SUM(AO1262:AS1262))</f>
        <v/>
      </c>
      <c r="AU1262" s="248"/>
    </row>
    <row r="1263" spans="1:47" s="51" customFormat="1" ht="13.5" hidden="1" customHeight="1" x14ac:dyDescent="0.2">
      <c r="A1263" s="260"/>
      <c r="B1263" s="56" t="s">
        <v>336</v>
      </c>
      <c r="C1263" s="174"/>
      <c r="D1263" s="169"/>
      <c r="E1263" s="169"/>
      <c r="F1263" s="169"/>
      <c r="G1263" s="169"/>
      <c r="H1263" s="169"/>
      <c r="I1263" s="169"/>
      <c r="J1263" s="169"/>
      <c r="K1263" s="169"/>
      <c r="L1263" s="169"/>
      <c r="M1263" s="169"/>
      <c r="N1263" s="169"/>
      <c r="O1263" s="169"/>
      <c r="P1263" s="169"/>
      <c r="Q1263" s="169"/>
      <c r="R1263" s="169"/>
      <c r="S1263" s="169"/>
      <c r="T1263" s="169"/>
      <c r="U1263" s="169"/>
      <c r="V1263" s="169"/>
      <c r="W1263" s="169"/>
      <c r="X1263" s="169"/>
      <c r="Y1263" s="169"/>
      <c r="Z1263" s="169"/>
      <c r="AA1263" s="169"/>
      <c r="AB1263" s="169"/>
      <c r="AC1263" s="169"/>
      <c r="AD1263" s="169"/>
      <c r="AE1263" s="169"/>
      <c r="AF1263" s="169"/>
      <c r="AG1263" s="169"/>
      <c r="AH1263" s="169"/>
      <c r="AI1263" s="169"/>
      <c r="AJ1263" s="169"/>
      <c r="AK1263" s="169"/>
      <c r="AL1263" s="169"/>
      <c r="AM1263" s="169"/>
      <c r="AN1263" s="169"/>
      <c r="AO1263" s="173"/>
      <c r="AP1263" s="160"/>
      <c r="AQ1263" s="160"/>
      <c r="AR1263" s="160"/>
      <c r="AS1263" s="166"/>
      <c r="AT1263" s="57" t="str">
        <f t="shared" si="36"/>
        <v/>
      </c>
      <c r="AU1263" s="248"/>
    </row>
    <row r="1264" spans="1:47" s="51" customFormat="1" ht="13.5" hidden="1" customHeight="1" x14ac:dyDescent="0.2">
      <c r="A1264" s="260"/>
      <c r="B1264" s="56" t="s">
        <v>337</v>
      </c>
      <c r="C1264" s="69">
        <f>Anexo_01!$F182</f>
        <v>0</v>
      </c>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3"/>
      <c r="AL1264" s="113"/>
      <c r="AM1264" s="113"/>
      <c r="AN1264" s="113"/>
      <c r="AO1264" s="173"/>
      <c r="AP1264" s="160"/>
      <c r="AQ1264" s="160"/>
      <c r="AR1264" s="160"/>
      <c r="AS1264" s="166"/>
      <c r="AT1264" s="57" t="str">
        <f t="shared" si="36"/>
        <v/>
      </c>
      <c r="AU1264" s="248"/>
    </row>
    <row r="1265" spans="1:47" s="51" customFormat="1" ht="13.5" hidden="1" customHeight="1" x14ac:dyDescent="0.2">
      <c r="A1265" s="260"/>
      <c r="B1265" s="56" t="s">
        <v>338</v>
      </c>
      <c r="C1265" s="174"/>
      <c r="D1265" s="169"/>
      <c r="E1265" s="169"/>
      <c r="F1265" s="169"/>
      <c r="G1265" s="169"/>
      <c r="H1265" s="169"/>
      <c r="I1265" s="169"/>
      <c r="J1265" s="169"/>
      <c r="K1265" s="169"/>
      <c r="L1265" s="169"/>
      <c r="M1265" s="169"/>
      <c r="N1265" s="169"/>
      <c r="O1265" s="169"/>
      <c r="P1265" s="169"/>
      <c r="Q1265" s="169"/>
      <c r="R1265" s="169"/>
      <c r="S1265" s="169"/>
      <c r="T1265" s="169"/>
      <c r="U1265" s="169"/>
      <c r="V1265" s="169"/>
      <c r="W1265" s="169"/>
      <c r="X1265" s="169"/>
      <c r="Y1265" s="169"/>
      <c r="Z1265" s="169"/>
      <c r="AA1265" s="169"/>
      <c r="AB1265" s="169"/>
      <c r="AC1265" s="169"/>
      <c r="AD1265" s="169"/>
      <c r="AE1265" s="169"/>
      <c r="AF1265" s="169"/>
      <c r="AG1265" s="169"/>
      <c r="AH1265" s="169"/>
      <c r="AI1265" s="169"/>
      <c r="AJ1265" s="169"/>
      <c r="AK1265" s="169"/>
      <c r="AL1265" s="169"/>
      <c r="AM1265" s="169"/>
      <c r="AN1265" s="169"/>
      <c r="AO1265" s="173"/>
      <c r="AP1265" s="160"/>
      <c r="AQ1265" s="160"/>
      <c r="AR1265" s="160"/>
      <c r="AS1265" s="166"/>
      <c r="AT1265" s="57" t="str">
        <f t="shared" si="36"/>
        <v/>
      </c>
      <c r="AU1265" s="248"/>
    </row>
    <row r="1266" spans="1:47" s="51" customFormat="1" ht="13.5" hidden="1" customHeight="1" x14ac:dyDescent="0.2">
      <c r="A1266" s="260"/>
      <c r="B1266" s="56" t="s">
        <v>339</v>
      </c>
      <c r="C1266" s="174"/>
      <c r="D1266" s="169"/>
      <c r="E1266" s="169"/>
      <c r="F1266" s="169"/>
      <c r="G1266" s="169"/>
      <c r="H1266" s="169"/>
      <c r="I1266" s="169"/>
      <c r="J1266" s="169"/>
      <c r="K1266" s="169"/>
      <c r="L1266" s="169"/>
      <c r="M1266" s="169"/>
      <c r="N1266" s="169"/>
      <c r="O1266" s="169"/>
      <c r="P1266" s="169"/>
      <c r="Q1266" s="169"/>
      <c r="R1266" s="169"/>
      <c r="S1266" s="169"/>
      <c r="T1266" s="169"/>
      <c r="U1266" s="169"/>
      <c r="V1266" s="169"/>
      <c r="W1266" s="169"/>
      <c r="X1266" s="169"/>
      <c r="Y1266" s="169"/>
      <c r="Z1266" s="169"/>
      <c r="AA1266" s="169"/>
      <c r="AB1266" s="169"/>
      <c r="AC1266" s="169"/>
      <c r="AD1266" s="169"/>
      <c r="AE1266" s="169"/>
      <c r="AF1266" s="169"/>
      <c r="AG1266" s="169"/>
      <c r="AH1266" s="169"/>
      <c r="AI1266" s="169"/>
      <c r="AJ1266" s="169"/>
      <c r="AK1266" s="169"/>
      <c r="AL1266" s="169"/>
      <c r="AM1266" s="169"/>
      <c r="AN1266" s="169"/>
      <c r="AO1266" s="173"/>
      <c r="AP1266" s="160"/>
      <c r="AQ1266" s="160"/>
      <c r="AR1266" s="160"/>
      <c r="AS1266" s="166"/>
      <c r="AT1266" s="57" t="str">
        <f t="shared" si="36"/>
        <v/>
      </c>
      <c r="AU1266" s="248"/>
    </row>
    <row r="1267" spans="1:47" s="51" customFormat="1" ht="13.5" hidden="1" customHeight="1" x14ac:dyDescent="0.2">
      <c r="A1267" s="260"/>
      <c r="B1267" s="56" t="s">
        <v>340</v>
      </c>
      <c r="C1267" s="262"/>
      <c r="D1267" s="175"/>
      <c r="E1267" s="175"/>
      <c r="F1267" s="175"/>
      <c r="G1267" s="175"/>
      <c r="H1267" s="175"/>
      <c r="I1267" s="175"/>
      <c r="J1267" s="175"/>
      <c r="K1267" s="175"/>
      <c r="L1267" s="175"/>
      <c r="M1267" s="175"/>
      <c r="N1267" s="175"/>
      <c r="O1267" s="175"/>
      <c r="P1267" s="175"/>
      <c r="Q1267" s="175"/>
      <c r="R1267" s="175"/>
      <c r="S1267" s="175"/>
      <c r="T1267" s="175"/>
      <c r="U1267" s="175"/>
      <c r="V1267" s="175"/>
      <c r="W1267" s="175"/>
      <c r="X1267" s="175"/>
      <c r="Y1267" s="175"/>
      <c r="Z1267" s="175"/>
      <c r="AA1267" s="175"/>
      <c r="AB1267" s="175"/>
      <c r="AC1267" s="175"/>
      <c r="AD1267" s="175"/>
      <c r="AE1267" s="175"/>
      <c r="AF1267" s="175"/>
      <c r="AG1267" s="175"/>
      <c r="AH1267" s="175"/>
      <c r="AI1267" s="175"/>
      <c r="AJ1267" s="175"/>
      <c r="AK1267" s="175"/>
      <c r="AL1267" s="175"/>
      <c r="AM1267" s="175"/>
      <c r="AN1267" s="175"/>
      <c r="AO1267" s="173"/>
      <c r="AP1267" s="160"/>
      <c r="AQ1267" s="160"/>
      <c r="AR1267" s="160"/>
      <c r="AS1267" s="166"/>
      <c r="AT1267" s="57" t="str">
        <f t="shared" si="36"/>
        <v/>
      </c>
      <c r="AU1267" s="248"/>
    </row>
    <row r="1268" spans="1:47" ht="13.5" hidden="1" customHeight="1" x14ac:dyDescent="0.3">
      <c r="A1268" s="261"/>
      <c r="B1268" s="58" t="s">
        <v>344</v>
      </c>
      <c r="C1268" s="263"/>
      <c r="D1268" s="167"/>
      <c r="E1268" s="167"/>
      <c r="F1268" s="167"/>
      <c r="G1268" s="167"/>
      <c r="H1268" s="167"/>
      <c r="I1268" s="167"/>
      <c r="J1268" s="167"/>
      <c r="K1268" s="167"/>
      <c r="L1268" s="167"/>
      <c r="M1268" s="167"/>
      <c r="N1268" s="167"/>
      <c r="O1268" s="167"/>
      <c r="P1268" s="167"/>
      <c r="Q1268" s="167"/>
      <c r="R1268" s="167"/>
      <c r="S1268" s="167"/>
      <c r="T1268" s="167"/>
      <c r="U1268" s="167"/>
      <c r="V1268" s="167"/>
      <c r="W1268" s="167"/>
      <c r="X1268" s="167"/>
      <c r="Y1268" s="167"/>
      <c r="Z1268" s="167"/>
      <c r="AA1268" s="167"/>
      <c r="AB1268" s="167"/>
      <c r="AC1268" s="167"/>
      <c r="AD1268" s="167"/>
      <c r="AE1268" s="167"/>
      <c r="AF1268" s="167"/>
      <c r="AG1268" s="167"/>
      <c r="AH1268" s="167"/>
      <c r="AI1268" s="167"/>
      <c r="AJ1268" s="167"/>
      <c r="AK1268" s="167"/>
      <c r="AL1268" s="167"/>
      <c r="AM1268" s="167"/>
      <c r="AN1268" s="167"/>
      <c r="AO1268" s="176"/>
      <c r="AP1268" s="164"/>
      <c r="AQ1268" s="164"/>
      <c r="AR1268" s="164"/>
      <c r="AS1268" s="168"/>
      <c r="AT1268" s="59" t="str">
        <f t="shared" si="36"/>
        <v/>
      </c>
      <c r="AU1268" s="249"/>
    </row>
    <row r="1269" spans="1:47" s="51" customFormat="1" ht="13.5" hidden="1" customHeight="1" x14ac:dyDescent="0.2">
      <c r="A1269" s="259">
        <v>20</v>
      </c>
      <c r="B1269" s="54" t="s">
        <v>334</v>
      </c>
      <c r="C1269" s="70">
        <f>Anexo_01!$I183</f>
        <v>0</v>
      </c>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6"/>
      <c r="AL1269" s="116"/>
      <c r="AM1269" s="116"/>
      <c r="AN1269" s="116"/>
      <c r="AO1269" s="172"/>
      <c r="AP1269" s="158"/>
      <c r="AQ1269" s="158"/>
      <c r="AR1269" s="158"/>
      <c r="AS1269" s="165"/>
      <c r="AT1269" s="55" t="str">
        <f>IF(SUM(AO1269:AS1269)=0,"",SUM(AO1269:AS1269))</f>
        <v/>
      </c>
      <c r="AU1269" s="247">
        <f>SUM(AT1269:AT1277)</f>
        <v>0</v>
      </c>
    </row>
    <row r="1270" spans="1:47" s="51" customFormat="1" ht="13.5" hidden="1" customHeight="1" x14ac:dyDescent="0.2">
      <c r="A1270" s="260"/>
      <c r="B1270" s="56" t="s">
        <v>335</v>
      </c>
      <c r="C1270" s="68">
        <f>Anexo_01!$D183</f>
        <v>0</v>
      </c>
      <c r="D1270" s="112"/>
      <c r="E1270" s="112"/>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2"/>
      <c r="AL1270" s="112"/>
      <c r="AM1270" s="112"/>
      <c r="AN1270" s="112"/>
      <c r="AO1270" s="173"/>
      <c r="AP1270" s="160"/>
      <c r="AQ1270" s="160"/>
      <c r="AR1270" s="160"/>
      <c r="AS1270" s="166"/>
      <c r="AT1270" s="57" t="str">
        <f>IF(SUM(AO1270:AS1270)=0,"",SUM(AO1270:AS1270))</f>
        <v/>
      </c>
      <c r="AU1270" s="248"/>
    </row>
    <row r="1271" spans="1:47" s="51" customFormat="1" ht="13.5" hidden="1" customHeight="1" x14ac:dyDescent="0.2">
      <c r="A1271" s="260"/>
      <c r="B1271" s="56" t="s">
        <v>341</v>
      </c>
      <c r="C1271" s="68">
        <f>Anexo_01!$B183</f>
        <v>0</v>
      </c>
      <c r="D1271" s="112"/>
      <c r="E1271" s="112"/>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2"/>
      <c r="AL1271" s="112"/>
      <c r="AM1271" s="112"/>
      <c r="AN1271" s="112"/>
      <c r="AO1271" s="173"/>
      <c r="AP1271" s="160"/>
      <c r="AQ1271" s="160"/>
      <c r="AR1271" s="160"/>
      <c r="AS1271" s="166"/>
      <c r="AT1271" s="57" t="str">
        <f t="shared" ref="AT1271:AT1277" si="37">IF(SUM(AO1271:AS1271)=0,"",SUM(AO1271:AS1271))</f>
        <v/>
      </c>
      <c r="AU1271" s="248"/>
    </row>
    <row r="1272" spans="1:47" s="51" customFormat="1" ht="13.5" hidden="1" customHeight="1" x14ac:dyDescent="0.2">
      <c r="A1272" s="260"/>
      <c r="B1272" s="56" t="s">
        <v>336</v>
      </c>
      <c r="C1272" s="174"/>
      <c r="D1272" s="169"/>
      <c r="E1272" s="169"/>
      <c r="F1272" s="169"/>
      <c r="G1272" s="169"/>
      <c r="H1272" s="169"/>
      <c r="I1272" s="169"/>
      <c r="J1272" s="169"/>
      <c r="K1272" s="169"/>
      <c r="L1272" s="169"/>
      <c r="M1272" s="169"/>
      <c r="N1272" s="169"/>
      <c r="O1272" s="169"/>
      <c r="P1272" s="169"/>
      <c r="Q1272" s="169"/>
      <c r="R1272" s="169"/>
      <c r="S1272" s="169"/>
      <c r="T1272" s="169"/>
      <c r="U1272" s="169"/>
      <c r="V1272" s="169"/>
      <c r="W1272" s="169"/>
      <c r="X1272" s="169"/>
      <c r="Y1272" s="169"/>
      <c r="Z1272" s="169"/>
      <c r="AA1272" s="169"/>
      <c r="AB1272" s="169"/>
      <c r="AC1272" s="169"/>
      <c r="AD1272" s="169"/>
      <c r="AE1272" s="169"/>
      <c r="AF1272" s="169"/>
      <c r="AG1272" s="169"/>
      <c r="AH1272" s="169"/>
      <c r="AI1272" s="169"/>
      <c r="AJ1272" s="169"/>
      <c r="AK1272" s="169"/>
      <c r="AL1272" s="169"/>
      <c r="AM1272" s="169"/>
      <c r="AN1272" s="169"/>
      <c r="AO1272" s="173"/>
      <c r="AP1272" s="160"/>
      <c r="AQ1272" s="160"/>
      <c r="AR1272" s="160"/>
      <c r="AS1272" s="166"/>
      <c r="AT1272" s="57" t="str">
        <f t="shared" si="37"/>
        <v/>
      </c>
      <c r="AU1272" s="248"/>
    </row>
    <row r="1273" spans="1:47" s="51" customFormat="1" ht="13.5" hidden="1" customHeight="1" x14ac:dyDescent="0.2">
      <c r="A1273" s="260"/>
      <c r="B1273" s="56" t="s">
        <v>337</v>
      </c>
      <c r="C1273" s="69">
        <f>Anexo_01!$F183</f>
        <v>0</v>
      </c>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3"/>
      <c r="AL1273" s="113"/>
      <c r="AM1273" s="113"/>
      <c r="AN1273" s="113"/>
      <c r="AO1273" s="173"/>
      <c r="AP1273" s="160"/>
      <c r="AQ1273" s="160"/>
      <c r="AR1273" s="160"/>
      <c r="AS1273" s="166"/>
      <c r="AT1273" s="57" t="str">
        <f t="shared" si="37"/>
        <v/>
      </c>
      <c r="AU1273" s="248"/>
    </row>
    <row r="1274" spans="1:47" s="51" customFormat="1" ht="13.5" hidden="1" customHeight="1" x14ac:dyDescent="0.2">
      <c r="A1274" s="260"/>
      <c r="B1274" s="56" t="s">
        <v>338</v>
      </c>
      <c r="C1274" s="174"/>
      <c r="D1274" s="169"/>
      <c r="E1274" s="169"/>
      <c r="F1274" s="169"/>
      <c r="G1274" s="169"/>
      <c r="H1274" s="169"/>
      <c r="I1274" s="169"/>
      <c r="J1274" s="169"/>
      <c r="K1274" s="169"/>
      <c r="L1274" s="169"/>
      <c r="M1274" s="169"/>
      <c r="N1274" s="169"/>
      <c r="O1274" s="169"/>
      <c r="P1274" s="169"/>
      <c r="Q1274" s="169"/>
      <c r="R1274" s="169"/>
      <c r="S1274" s="169"/>
      <c r="T1274" s="169"/>
      <c r="U1274" s="169"/>
      <c r="V1274" s="169"/>
      <c r="W1274" s="169"/>
      <c r="X1274" s="169"/>
      <c r="Y1274" s="169"/>
      <c r="Z1274" s="169"/>
      <c r="AA1274" s="169"/>
      <c r="AB1274" s="169"/>
      <c r="AC1274" s="169"/>
      <c r="AD1274" s="169"/>
      <c r="AE1274" s="169"/>
      <c r="AF1274" s="169"/>
      <c r="AG1274" s="169"/>
      <c r="AH1274" s="169"/>
      <c r="AI1274" s="169"/>
      <c r="AJ1274" s="169"/>
      <c r="AK1274" s="169"/>
      <c r="AL1274" s="169"/>
      <c r="AM1274" s="169"/>
      <c r="AN1274" s="169"/>
      <c r="AO1274" s="173"/>
      <c r="AP1274" s="160"/>
      <c r="AQ1274" s="160"/>
      <c r="AR1274" s="160"/>
      <c r="AS1274" s="166"/>
      <c r="AT1274" s="57" t="str">
        <f t="shared" si="37"/>
        <v/>
      </c>
      <c r="AU1274" s="248"/>
    </row>
    <row r="1275" spans="1:47" s="51" customFormat="1" ht="13.5" hidden="1" customHeight="1" x14ac:dyDescent="0.2">
      <c r="A1275" s="260"/>
      <c r="B1275" s="56" t="s">
        <v>339</v>
      </c>
      <c r="C1275" s="174"/>
      <c r="D1275" s="169"/>
      <c r="E1275" s="169"/>
      <c r="F1275" s="169"/>
      <c r="G1275" s="169"/>
      <c r="H1275" s="169"/>
      <c r="I1275" s="169"/>
      <c r="J1275" s="169"/>
      <c r="K1275" s="169"/>
      <c r="L1275" s="169"/>
      <c r="M1275" s="169"/>
      <c r="N1275" s="169"/>
      <c r="O1275" s="169"/>
      <c r="P1275" s="169"/>
      <c r="Q1275" s="169"/>
      <c r="R1275" s="169"/>
      <c r="S1275" s="169"/>
      <c r="T1275" s="169"/>
      <c r="U1275" s="169"/>
      <c r="V1275" s="169"/>
      <c r="W1275" s="169"/>
      <c r="X1275" s="169"/>
      <c r="Y1275" s="169"/>
      <c r="Z1275" s="169"/>
      <c r="AA1275" s="169"/>
      <c r="AB1275" s="169"/>
      <c r="AC1275" s="169"/>
      <c r="AD1275" s="169"/>
      <c r="AE1275" s="169"/>
      <c r="AF1275" s="169"/>
      <c r="AG1275" s="169"/>
      <c r="AH1275" s="169"/>
      <c r="AI1275" s="169"/>
      <c r="AJ1275" s="169"/>
      <c r="AK1275" s="169"/>
      <c r="AL1275" s="169"/>
      <c r="AM1275" s="169"/>
      <c r="AN1275" s="169"/>
      <c r="AO1275" s="173"/>
      <c r="AP1275" s="160"/>
      <c r="AQ1275" s="160"/>
      <c r="AR1275" s="160"/>
      <c r="AS1275" s="166"/>
      <c r="AT1275" s="57" t="str">
        <f t="shared" si="37"/>
        <v/>
      </c>
      <c r="AU1275" s="248"/>
    </row>
    <row r="1276" spans="1:47" s="51" customFormat="1" ht="13.5" hidden="1" customHeight="1" x14ac:dyDescent="0.2">
      <c r="A1276" s="260"/>
      <c r="B1276" s="56" t="s">
        <v>340</v>
      </c>
      <c r="C1276" s="262"/>
      <c r="D1276" s="175"/>
      <c r="E1276" s="175"/>
      <c r="F1276" s="175"/>
      <c r="G1276" s="175"/>
      <c r="H1276" s="175"/>
      <c r="I1276" s="175"/>
      <c r="J1276" s="175"/>
      <c r="K1276" s="175"/>
      <c r="L1276" s="175"/>
      <c r="M1276" s="175"/>
      <c r="N1276" s="175"/>
      <c r="O1276" s="175"/>
      <c r="P1276" s="175"/>
      <c r="Q1276" s="175"/>
      <c r="R1276" s="175"/>
      <c r="S1276" s="175"/>
      <c r="T1276" s="175"/>
      <c r="U1276" s="175"/>
      <c r="V1276" s="175"/>
      <c r="W1276" s="175"/>
      <c r="X1276" s="175"/>
      <c r="Y1276" s="175"/>
      <c r="Z1276" s="175"/>
      <c r="AA1276" s="175"/>
      <c r="AB1276" s="175"/>
      <c r="AC1276" s="175"/>
      <c r="AD1276" s="175"/>
      <c r="AE1276" s="175"/>
      <c r="AF1276" s="175"/>
      <c r="AG1276" s="175"/>
      <c r="AH1276" s="175"/>
      <c r="AI1276" s="175"/>
      <c r="AJ1276" s="175"/>
      <c r="AK1276" s="175"/>
      <c r="AL1276" s="175"/>
      <c r="AM1276" s="175"/>
      <c r="AN1276" s="175"/>
      <c r="AO1276" s="173"/>
      <c r="AP1276" s="160"/>
      <c r="AQ1276" s="160"/>
      <c r="AR1276" s="160"/>
      <c r="AS1276" s="166"/>
      <c r="AT1276" s="57" t="str">
        <f t="shared" si="37"/>
        <v/>
      </c>
      <c r="AU1276" s="248"/>
    </row>
    <row r="1277" spans="1:47" ht="13.5" hidden="1" customHeight="1" x14ac:dyDescent="0.3">
      <c r="A1277" s="261"/>
      <c r="B1277" s="58" t="s">
        <v>344</v>
      </c>
      <c r="C1277" s="263"/>
      <c r="D1277" s="167"/>
      <c r="E1277" s="167"/>
      <c r="F1277" s="167"/>
      <c r="G1277" s="167"/>
      <c r="H1277" s="167"/>
      <c r="I1277" s="167"/>
      <c r="J1277" s="167"/>
      <c r="K1277" s="167"/>
      <c r="L1277" s="167"/>
      <c r="M1277" s="167"/>
      <c r="N1277" s="167"/>
      <c r="O1277" s="167"/>
      <c r="P1277" s="167"/>
      <c r="Q1277" s="167"/>
      <c r="R1277" s="167"/>
      <c r="S1277" s="167"/>
      <c r="T1277" s="167"/>
      <c r="U1277" s="167"/>
      <c r="V1277" s="167"/>
      <c r="W1277" s="167"/>
      <c r="X1277" s="167"/>
      <c r="Y1277" s="167"/>
      <c r="Z1277" s="167"/>
      <c r="AA1277" s="167"/>
      <c r="AB1277" s="167"/>
      <c r="AC1277" s="167"/>
      <c r="AD1277" s="167"/>
      <c r="AE1277" s="167"/>
      <c r="AF1277" s="167"/>
      <c r="AG1277" s="167"/>
      <c r="AH1277" s="167"/>
      <c r="AI1277" s="167"/>
      <c r="AJ1277" s="167"/>
      <c r="AK1277" s="167"/>
      <c r="AL1277" s="167"/>
      <c r="AM1277" s="167"/>
      <c r="AN1277" s="167"/>
      <c r="AO1277" s="176"/>
      <c r="AP1277" s="164"/>
      <c r="AQ1277" s="164"/>
      <c r="AR1277" s="164"/>
      <c r="AS1277" s="168"/>
      <c r="AT1277" s="59" t="str">
        <f t="shared" si="37"/>
        <v/>
      </c>
      <c r="AU1277" s="249"/>
    </row>
    <row r="1278" spans="1:47" s="51" customFormat="1" ht="13.5" hidden="1" customHeight="1" x14ac:dyDescent="0.2">
      <c r="A1278" s="259">
        <v>21</v>
      </c>
      <c r="B1278" s="54" t="s">
        <v>334</v>
      </c>
      <c r="C1278" s="70">
        <f>Anexo_01!$I184</f>
        <v>0</v>
      </c>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6"/>
      <c r="AL1278" s="116"/>
      <c r="AM1278" s="116"/>
      <c r="AN1278" s="116"/>
      <c r="AO1278" s="172"/>
      <c r="AP1278" s="158"/>
      <c r="AQ1278" s="158"/>
      <c r="AR1278" s="158"/>
      <c r="AS1278" s="165"/>
      <c r="AT1278" s="55" t="str">
        <f>IF(SUM(AO1278:AS1278)=0,"",SUM(AO1278:AS1278))</f>
        <v/>
      </c>
      <c r="AU1278" s="247">
        <f>SUM(AT1278:AT1286)</f>
        <v>0</v>
      </c>
    </row>
    <row r="1279" spans="1:47" s="51" customFormat="1" ht="13.5" hidden="1" customHeight="1" x14ac:dyDescent="0.2">
      <c r="A1279" s="260"/>
      <c r="B1279" s="56" t="s">
        <v>335</v>
      </c>
      <c r="C1279" s="68">
        <f>Anexo_01!$D184</f>
        <v>0</v>
      </c>
      <c r="D1279" s="112"/>
      <c r="E1279" s="112"/>
      <c r="F1279" s="112"/>
      <c r="G1279" s="112"/>
      <c r="H1279" s="112"/>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2"/>
      <c r="AL1279" s="112"/>
      <c r="AM1279" s="112"/>
      <c r="AN1279" s="112"/>
      <c r="AO1279" s="173"/>
      <c r="AP1279" s="160"/>
      <c r="AQ1279" s="160"/>
      <c r="AR1279" s="160"/>
      <c r="AS1279" s="166"/>
      <c r="AT1279" s="57" t="str">
        <f>IF(SUM(AO1279:AS1279)=0,"",SUM(AO1279:AS1279))</f>
        <v/>
      </c>
      <c r="AU1279" s="248"/>
    </row>
    <row r="1280" spans="1:47" s="51" customFormat="1" ht="13.5" hidden="1" customHeight="1" x14ac:dyDescent="0.2">
      <c r="A1280" s="260"/>
      <c r="B1280" s="56" t="s">
        <v>341</v>
      </c>
      <c r="C1280" s="68">
        <f>Anexo_01!$B184</f>
        <v>0</v>
      </c>
      <c r="D1280" s="112"/>
      <c r="E1280" s="112"/>
      <c r="F1280" s="112"/>
      <c r="G1280" s="112"/>
      <c r="H1280" s="112"/>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2"/>
      <c r="AL1280" s="112"/>
      <c r="AM1280" s="112"/>
      <c r="AN1280" s="112"/>
      <c r="AO1280" s="173"/>
      <c r="AP1280" s="160"/>
      <c r="AQ1280" s="160"/>
      <c r="AR1280" s="160"/>
      <c r="AS1280" s="166"/>
      <c r="AT1280" s="57" t="str">
        <f t="shared" ref="AT1280:AT1286" si="38">IF(SUM(AO1280:AS1280)=0,"",SUM(AO1280:AS1280))</f>
        <v/>
      </c>
      <c r="AU1280" s="248"/>
    </row>
    <row r="1281" spans="1:47" s="51" customFormat="1" ht="13.5" hidden="1" customHeight="1" x14ac:dyDescent="0.2">
      <c r="A1281" s="260"/>
      <c r="B1281" s="56" t="s">
        <v>336</v>
      </c>
      <c r="C1281" s="174"/>
      <c r="D1281" s="169"/>
      <c r="E1281" s="169"/>
      <c r="F1281" s="169"/>
      <c r="G1281" s="169"/>
      <c r="H1281" s="169"/>
      <c r="I1281" s="169"/>
      <c r="J1281" s="169"/>
      <c r="K1281" s="169"/>
      <c r="L1281" s="169"/>
      <c r="M1281" s="169"/>
      <c r="N1281" s="169"/>
      <c r="O1281" s="169"/>
      <c r="P1281" s="169"/>
      <c r="Q1281" s="169"/>
      <c r="R1281" s="169"/>
      <c r="S1281" s="169"/>
      <c r="T1281" s="169"/>
      <c r="U1281" s="169"/>
      <c r="V1281" s="169"/>
      <c r="W1281" s="169"/>
      <c r="X1281" s="169"/>
      <c r="Y1281" s="169"/>
      <c r="Z1281" s="169"/>
      <c r="AA1281" s="169"/>
      <c r="AB1281" s="169"/>
      <c r="AC1281" s="169"/>
      <c r="AD1281" s="169"/>
      <c r="AE1281" s="169"/>
      <c r="AF1281" s="169"/>
      <c r="AG1281" s="169"/>
      <c r="AH1281" s="169"/>
      <c r="AI1281" s="169"/>
      <c r="AJ1281" s="169"/>
      <c r="AK1281" s="169"/>
      <c r="AL1281" s="169"/>
      <c r="AM1281" s="169"/>
      <c r="AN1281" s="169"/>
      <c r="AO1281" s="173"/>
      <c r="AP1281" s="160"/>
      <c r="AQ1281" s="160"/>
      <c r="AR1281" s="160"/>
      <c r="AS1281" s="166"/>
      <c r="AT1281" s="57" t="str">
        <f t="shared" si="38"/>
        <v/>
      </c>
      <c r="AU1281" s="248"/>
    </row>
    <row r="1282" spans="1:47" s="51" customFormat="1" ht="13.5" hidden="1" customHeight="1" x14ac:dyDescent="0.2">
      <c r="A1282" s="260"/>
      <c r="B1282" s="56" t="s">
        <v>337</v>
      </c>
      <c r="C1282" s="69">
        <f>Anexo_01!$F184</f>
        <v>0</v>
      </c>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3"/>
      <c r="AL1282" s="113"/>
      <c r="AM1282" s="113"/>
      <c r="AN1282" s="113"/>
      <c r="AO1282" s="173"/>
      <c r="AP1282" s="160"/>
      <c r="AQ1282" s="160"/>
      <c r="AR1282" s="160"/>
      <c r="AS1282" s="166"/>
      <c r="AT1282" s="57" t="str">
        <f t="shared" si="38"/>
        <v/>
      </c>
      <c r="AU1282" s="248"/>
    </row>
    <row r="1283" spans="1:47" s="51" customFormat="1" ht="13.5" hidden="1" customHeight="1" x14ac:dyDescent="0.2">
      <c r="A1283" s="260"/>
      <c r="B1283" s="56" t="s">
        <v>338</v>
      </c>
      <c r="C1283" s="174"/>
      <c r="D1283" s="169"/>
      <c r="E1283" s="169"/>
      <c r="F1283" s="169"/>
      <c r="G1283" s="169"/>
      <c r="H1283" s="169"/>
      <c r="I1283" s="169"/>
      <c r="J1283" s="169"/>
      <c r="K1283" s="169"/>
      <c r="L1283" s="169"/>
      <c r="M1283" s="169"/>
      <c r="N1283" s="169"/>
      <c r="O1283" s="169"/>
      <c r="P1283" s="169"/>
      <c r="Q1283" s="169"/>
      <c r="R1283" s="169"/>
      <c r="S1283" s="169"/>
      <c r="T1283" s="169"/>
      <c r="U1283" s="169"/>
      <c r="V1283" s="169"/>
      <c r="W1283" s="169"/>
      <c r="X1283" s="169"/>
      <c r="Y1283" s="169"/>
      <c r="Z1283" s="169"/>
      <c r="AA1283" s="169"/>
      <c r="AB1283" s="169"/>
      <c r="AC1283" s="169"/>
      <c r="AD1283" s="169"/>
      <c r="AE1283" s="169"/>
      <c r="AF1283" s="169"/>
      <c r="AG1283" s="169"/>
      <c r="AH1283" s="169"/>
      <c r="AI1283" s="169"/>
      <c r="AJ1283" s="169"/>
      <c r="AK1283" s="169"/>
      <c r="AL1283" s="169"/>
      <c r="AM1283" s="169"/>
      <c r="AN1283" s="169"/>
      <c r="AO1283" s="173"/>
      <c r="AP1283" s="160"/>
      <c r="AQ1283" s="160"/>
      <c r="AR1283" s="160"/>
      <c r="AS1283" s="166"/>
      <c r="AT1283" s="57" t="str">
        <f t="shared" si="38"/>
        <v/>
      </c>
      <c r="AU1283" s="248"/>
    </row>
    <row r="1284" spans="1:47" s="51" customFormat="1" ht="13.5" hidden="1" customHeight="1" x14ac:dyDescent="0.2">
      <c r="A1284" s="260"/>
      <c r="B1284" s="56" t="s">
        <v>339</v>
      </c>
      <c r="C1284" s="174"/>
      <c r="D1284" s="169"/>
      <c r="E1284" s="169"/>
      <c r="F1284" s="169"/>
      <c r="G1284" s="169"/>
      <c r="H1284" s="169"/>
      <c r="I1284" s="169"/>
      <c r="J1284" s="169"/>
      <c r="K1284" s="169"/>
      <c r="L1284" s="169"/>
      <c r="M1284" s="169"/>
      <c r="N1284" s="169"/>
      <c r="O1284" s="169"/>
      <c r="P1284" s="169"/>
      <c r="Q1284" s="169"/>
      <c r="R1284" s="169"/>
      <c r="S1284" s="169"/>
      <c r="T1284" s="169"/>
      <c r="U1284" s="169"/>
      <c r="V1284" s="169"/>
      <c r="W1284" s="169"/>
      <c r="X1284" s="169"/>
      <c r="Y1284" s="169"/>
      <c r="Z1284" s="169"/>
      <c r="AA1284" s="169"/>
      <c r="AB1284" s="169"/>
      <c r="AC1284" s="169"/>
      <c r="AD1284" s="169"/>
      <c r="AE1284" s="169"/>
      <c r="AF1284" s="169"/>
      <c r="AG1284" s="169"/>
      <c r="AH1284" s="169"/>
      <c r="AI1284" s="169"/>
      <c r="AJ1284" s="169"/>
      <c r="AK1284" s="169"/>
      <c r="AL1284" s="169"/>
      <c r="AM1284" s="169"/>
      <c r="AN1284" s="169"/>
      <c r="AO1284" s="173"/>
      <c r="AP1284" s="160"/>
      <c r="AQ1284" s="160"/>
      <c r="AR1284" s="160"/>
      <c r="AS1284" s="166"/>
      <c r="AT1284" s="57" t="str">
        <f t="shared" si="38"/>
        <v/>
      </c>
      <c r="AU1284" s="248"/>
    </row>
    <row r="1285" spans="1:47" s="51" customFormat="1" ht="13.5" hidden="1" customHeight="1" x14ac:dyDescent="0.2">
      <c r="A1285" s="260"/>
      <c r="B1285" s="56" t="s">
        <v>340</v>
      </c>
      <c r="C1285" s="262"/>
      <c r="D1285" s="175"/>
      <c r="E1285" s="175"/>
      <c r="F1285" s="175"/>
      <c r="G1285" s="175"/>
      <c r="H1285" s="175"/>
      <c r="I1285" s="175"/>
      <c r="J1285" s="175"/>
      <c r="K1285" s="175"/>
      <c r="L1285" s="175"/>
      <c r="M1285" s="175"/>
      <c r="N1285" s="175"/>
      <c r="O1285" s="175"/>
      <c r="P1285" s="175"/>
      <c r="Q1285" s="175"/>
      <c r="R1285" s="175"/>
      <c r="S1285" s="175"/>
      <c r="T1285" s="175"/>
      <c r="U1285" s="175"/>
      <c r="V1285" s="175"/>
      <c r="W1285" s="175"/>
      <c r="X1285" s="175"/>
      <c r="Y1285" s="175"/>
      <c r="Z1285" s="175"/>
      <c r="AA1285" s="175"/>
      <c r="AB1285" s="175"/>
      <c r="AC1285" s="175"/>
      <c r="AD1285" s="175"/>
      <c r="AE1285" s="175"/>
      <c r="AF1285" s="175"/>
      <c r="AG1285" s="175"/>
      <c r="AH1285" s="175"/>
      <c r="AI1285" s="175"/>
      <c r="AJ1285" s="175"/>
      <c r="AK1285" s="175"/>
      <c r="AL1285" s="175"/>
      <c r="AM1285" s="175"/>
      <c r="AN1285" s="175"/>
      <c r="AO1285" s="173"/>
      <c r="AP1285" s="160"/>
      <c r="AQ1285" s="160"/>
      <c r="AR1285" s="160"/>
      <c r="AS1285" s="166"/>
      <c r="AT1285" s="57" t="str">
        <f t="shared" si="38"/>
        <v/>
      </c>
      <c r="AU1285" s="248"/>
    </row>
    <row r="1286" spans="1:47" ht="13.5" hidden="1" customHeight="1" x14ac:dyDescent="0.3">
      <c r="A1286" s="261"/>
      <c r="B1286" s="58" t="s">
        <v>344</v>
      </c>
      <c r="C1286" s="263"/>
      <c r="D1286" s="167"/>
      <c r="E1286" s="167"/>
      <c r="F1286" s="167"/>
      <c r="G1286" s="167"/>
      <c r="H1286" s="167"/>
      <c r="I1286" s="167"/>
      <c r="J1286" s="167"/>
      <c r="K1286" s="167"/>
      <c r="L1286" s="167"/>
      <c r="M1286" s="167"/>
      <c r="N1286" s="167"/>
      <c r="O1286" s="167"/>
      <c r="P1286" s="167"/>
      <c r="Q1286" s="167"/>
      <c r="R1286" s="167"/>
      <c r="S1286" s="167"/>
      <c r="T1286" s="167"/>
      <c r="U1286" s="167"/>
      <c r="V1286" s="167"/>
      <c r="W1286" s="167"/>
      <c r="X1286" s="167"/>
      <c r="Y1286" s="167"/>
      <c r="Z1286" s="167"/>
      <c r="AA1286" s="167"/>
      <c r="AB1286" s="167"/>
      <c r="AC1286" s="167"/>
      <c r="AD1286" s="167"/>
      <c r="AE1286" s="167"/>
      <c r="AF1286" s="167"/>
      <c r="AG1286" s="167"/>
      <c r="AH1286" s="167"/>
      <c r="AI1286" s="167"/>
      <c r="AJ1286" s="167"/>
      <c r="AK1286" s="167"/>
      <c r="AL1286" s="167"/>
      <c r="AM1286" s="167"/>
      <c r="AN1286" s="167"/>
      <c r="AO1286" s="176"/>
      <c r="AP1286" s="164"/>
      <c r="AQ1286" s="164"/>
      <c r="AR1286" s="164"/>
      <c r="AS1286" s="168"/>
      <c r="AT1286" s="59" t="str">
        <f t="shared" si="38"/>
        <v/>
      </c>
      <c r="AU1286" s="249"/>
    </row>
    <row r="1287" spans="1:47" s="51" customFormat="1" ht="13.5" hidden="1" customHeight="1" x14ac:dyDescent="0.2">
      <c r="A1287" s="259">
        <v>22</v>
      </c>
      <c r="B1287" s="54" t="s">
        <v>334</v>
      </c>
      <c r="C1287" s="70">
        <f>Anexo_01!$I185</f>
        <v>0</v>
      </c>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6"/>
      <c r="AL1287" s="116"/>
      <c r="AM1287" s="116"/>
      <c r="AN1287" s="116"/>
      <c r="AO1287" s="172"/>
      <c r="AP1287" s="158"/>
      <c r="AQ1287" s="158"/>
      <c r="AR1287" s="158"/>
      <c r="AS1287" s="165"/>
      <c r="AT1287" s="55" t="str">
        <f>IF(SUM(AO1287:AS1287)=0,"",SUM(AO1287:AS1287))</f>
        <v/>
      </c>
      <c r="AU1287" s="247">
        <f>SUM(AT1287:AT1295)</f>
        <v>0</v>
      </c>
    </row>
    <row r="1288" spans="1:47" s="51" customFormat="1" ht="13.5" hidden="1" customHeight="1" x14ac:dyDescent="0.2">
      <c r="A1288" s="260"/>
      <c r="B1288" s="56" t="s">
        <v>335</v>
      </c>
      <c r="C1288" s="68">
        <f>Anexo_01!$D185</f>
        <v>0</v>
      </c>
      <c r="D1288" s="112"/>
      <c r="E1288" s="112"/>
      <c r="F1288" s="112"/>
      <c r="G1288" s="112"/>
      <c r="H1288" s="112"/>
      <c r="I1288" s="112"/>
      <c r="J1288" s="112"/>
      <c r="K1288" s="112"/>
      <c r="L1288" s="112"/>
      <c r="M1288" s="112"/>
      <c r="N1288" s="112"/>
      <c r="O1288" s="112"/>
      <c r="P1288" s="112"/>
      <c r="Q1288" s="112"/>
      <c r="R1288" s="112"/>
      <c r="S1288" s="112"/>
      <c r="T1288" s="112"/>
      <c r="U1288" s="112"/>
      <c r="V1288" s="112"/>
      <c r="W1288" s="112"/>
      <c r="X1288" s="112"/>
      <c r="Y1288" s="112"/>
      <c r="Z1288" s="112"/>
      <c r="AA1288" s="112"/>
      <c r="AB1288" s="112"/>
      <c r="AC1288" s="112"/>
      <c r="AD1288" s="112"/>
      <c r="AE1288" s="112"/>
      <c r="AF1288" s="112"/>
      <c r="AG1288" s="112"/>
      <c r="AH1288" s="112"/>
      <c r="AI1288" s="112"/>
      <c r="AJ1288" s="112"/>
      <c r="AK1288" s="112"/>
      <c r="AL1288" s="112"/>
      <c r="AM1288" s="112"/>
      <c r="AN1288" s="112"/>
      <c r="AO1288" s="173"/>
      <c r="AP1288" s="160"/>
      <c r="AQ1288" s="160"/>
      <c r="AR1288" s="160"/>
      <c r="AS1288" s="166"/>
      <c r="AT1288" s="57" t="str">
        <f>IF(SUM(AO1288:AS1288)=0,"",SUM(AO1288:AS1288))</f>
        <v/>
      </c>
      <c r="AU1288" s="248"/>
    </row>
    <row r="1289" spans="1:47" s="51" customFormat="1" ht="13.5" hidden="1" customHeight="1" x14ac:dyDescent="0.2">
      <c r="A1289" s="260"/>
      <c r="B1289" s="56" t="s">
        <v>341</v>
      </c>
      <c r="C1289" s="68">
        <f>Anexo_01!$B185</f>
        <v>0</v>
      </c>
      <c r="D1289" s="112"/>
      <c r="E1289" s="112"/>
      <c r="F1289" s="112"/>
      <c r="G1289" s="112"/>
      <c r="H1289" s="112"/>
      <c r="I1289" s="112"/>
      <c r="J1289" s="112"/>
      <c r="K1289" s="112"/>
      <c r="L1289" s="112"/>
      <c r="M1289" s="112"/>
      <c r="N1289" s="112"/>
      <c r="O1289" s="112"/>
      <c r="P1289" s="112"/>
      <c r="Q1289" s="112"/>
      <c r="R1289" s="112"/>
      <c r="S1289" s="112"/>
      <c r="T1289" s="112"/>
      <c r="U1289" s="112"/>
      <c r="V1289" s="112"/>
      <c r="W1289" s="112"/>
      <c r="X1289" s="112"/>
      <c r="Y1289" s="112"/>
      <c r="Z1289" s="112"/>
      <c r="AA1289" s="112"/>
      <c r="AB1289" s="112"/>
      <c r="AC1289" s="112"/>
      <c r="AD1289" s="112"/>
      <c r="AE1289" s="112"/>
      <c r="AF1289" s="112"/>
      <c r="AG1289" s="112"/>
      <c r="AH1289" s="112"/>
      <c r="AI1289" s="112"/>
      <c r="AJ1289" s="112"/>
      <c r="AK1289" s="112"/>
      <c r="AL1289" s="112"/>
      <c r="AM1289" s="112"/>
      <c r="AN1289" s="112"/>
      <c r="AO1289" s="173"/>
      <c r="AP1289" s="160"/>
      <c r="AQ1289" s="160"/>
      <c r="AR1289" s="160"/>
      <c r="AS1289" s="166"/>
      <c r="AT1289" s="57" t="str">
        <f t="shared" ref="AT1289:AT1295" si="39">IF(SUM(AO1289:AS1289)=0,"",SUM(AO1289:AS1289))</f>
        <v/>
      </c>
      <c r="AU1289" s="248"/>
    </row>
    <row r="1290" spans="1:47" s="51" customFormat="1" ht="13.5" hidden="1" customHeight="1" x14ac:dyDescent="0.2">
      <c r="A1290" s="260"/>
      <c r="B1290" s="56" t="s">
        <v>336</v>
      </c>
      <c r="C1290" s="174"/>
      <c r="D1290" s="169"/>
      <c r="E1290" s="169"/>
      <c r="F1290" s="169"/>
      <c r="G1290" s="169"/>
      <c r="H1290" s="169"/>
      <c r="I1290" s="169"/>
      <c r="J1290" s="169"/>
      <c r="K1290" s="169"/>
      <c r="L1290" s="169"/>
      <c r="M1290" s="169"/>
      <c r="N1290" s="169"/>
      <c r="O1290" s="169"/>
      <c r="P1290" s="169"/>
      <c r="Q1290" s="169"/>
      <c r="R1290" s="169"/>
      <c r="S1290" s="169"/>
      <c r="T1290" s="169"/>
      <c r="U1290" s="169"/>
      <c r="V1290" s="169"/>
      <c r="W1290" s="169"/>
      <c r="X1290" s="169"/>
      <c r="Y1290" s="169"/>
      <c r="Z1290" s="169"/>
      <c r="AA1290" s="169"/>
      <c r="AB1290" s="169"/>
      <c r="AC1290" s="169"/>
      <c r="AD1290" s="169"/>
      <c r="AE1290" s="169"/>
      <c r="AF1290" s="169"/>
      <c r="AG1290" s="169"/>
      <c r="AH1290" s="169"/>
      <c r="AI1290" s="169"/>
      <c r="AJ1290" s="169"/>
      <c r="AK1290" s="169"/>
      <c r="AL1290" s="169"/>
      <c r="AM1290" s="169"/>
      <c r="AN1290" s="169"/>
      <c r="AO1290" s="173"/>
      <c r="AP1290" s="160"/>
      <c r="AQ1290" s="160"/>
      <c r="AR1290" s="160"/>
      <c r="AS1290" s="166"/>
      <c r="AT1290" s="57" t="str">
        <f t="shared" si="39"/>
        <v/>
      </c>
      <c r="AU1290" s="248"/>
    </row>
    <row r="1291" spans="1:47" s="51" customFormat="1" ht="13.5" hidden="1" customHeight="1" x14ac:dyDescent="0.2">
      <c r="A1291" s="260"/>
      <c r="B1291" s="56" t="s">
        <v>337</v>
      </c>
      <c r="C1291" s="69">
        <f>Anexo_01!$F185</f>
        <v>0</v>
      </c>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3"/>
      <c r="AL1291" s="113"/>
      <c r="AM1291" s="113"/>
      <c r="AN1291" s="113"/>
      <c r="AO1291" s="173"/>
      <c r="AP1291" s="160"/>
      <c r="AQ1291" s="160"/>
      <c r="AR1291" s="160"/>
      <c r="AS1291" s="166"/>
      <c r="AT1291" s="57" t="str">
        <f t="shared" si="39"/>
        <v/>
      </c>
      <c r="AU1291" s="248"/>
    </row>
    <row r="1292" spans="1:47" s="51" customFormat="1" ht="13.5" hidden="1" customHeight="1" x14ac:dyDescent="0.2">
      <c r="A1292" s="260"/>
      <c r="B1292" s="56" t="s">
        <v>338</v>
      </c>
      <c r="C1292" s="174"/>
      <c r="D1292" s="169"/>
      <c r="E1292" s="169"/>
      <c r="F1292" s="169"/>
      <c r="G1292" s="169"/>
      <c r="H1292" s="169"/>
      <c r="I1292" s="169"/>
      <c r="J1292" s="169"/>
      <c r="K1292" s="169"/>
      <c r="L1292" s="169"/>
      <c r="M1292" s="169"/>
      <c r="N1292" s="169"/>
      <c r="O1292" s="169"/>
      <c r="P1292" s="169"/>
      <c r="Q1292" s="169"/>
      <c r="R1292" s="169"/>
      <c r="S1292" s="169"/>
      <c r="T1292" s="169"/>
      <c r="U1292" s="169"/>
      <c r="V1292" s="169"/>
      <c r="W1292" s="169"/>
      <c r="X1292" s="169"/>
      <c r="Y1292" s="169"/>
      <c r="Z1292" s="169"/>
      <c r="AA1292" s="169"/>
      <c r="AB1292" s="169"/>
      <c r="AC1292" s="169"/>
      <c r="AD1292" s="169"/>
      <c r="AE1292" s="169"/>
      <c r="AF1292" s="169"/>
      <c r="AG1292" s="169"/>
      <c r="AH1292" s="169"/>
      <c r="AI1292" s="169"/>
      <c r="AJ1292" s="169"/>
      <c r="AK1292" s="169"/>
      <c r="AL1292" s="169"/>
      <c r="AM1292" s="169"/>
      <c r="AN1292" s="169"/>
      <c r="AO1292" s="173"/>
      <c r="AP1292" s="160"/>
      <c r="AQ1292" s="160"/>
      <c r="AR1292" s="160"/>
      <c r="AS1292" s="166"/>
      <c r="AT1292" s="57" t="str">
        <f t="shared" si="39"/>
        <v/>
      </c>
      <c r="AU1292" s="248"/>
    </row>
    <row r="1293" spans="1:47" s="51" customFormat="1" ht="13.5" hidden="1" customHeight="1" x14ac:dyDescent="0.2">
      <c r="A1293" s="260"/>
      <c r="B1293" s="56" t="s">
        <v>339</v>
      </c>
      <c r="C1293" s="174"/>
      <c r="D1293" s="169"/>
      <c r="E1293" s="169"/>
      <c r="F1293" s="169"/>
      <c r="G1293" s="169"/>
      <c r="H1293" s="169"/>
      <c r="I1293" s="169"/>
      <c r="J1293" s="169"/>
      <c r="K1293" s="169"/>
      <c r="L1293" s="169"/>
      <c r="M1293" s="169"/>
      <c r="N1293" s="169"/>
      <c r="O1293" s="169"/>
      <c r="P1293" s="169"/>
      <c r="Q1293" s="169"/>
      <c r="R1293" s="169"/>
      <c r="S1293" s="169"/>
      <c r="T1293" s="169"/>
      <c r="U1293" s="169"/>
      <c r="V1293" s="169"/>
      <c r="W1293" s="169"/>
      <c r="X1293" s="169"/>
      <c r="Y1293" s="169"/>
      <c r="Z1293" s="169"/>
      <c r="AA1293" s="169"/>
      <c r="AB1293" s="169"/>
      <c r="AC1293" s="169"/>
      <c r="AD1293" s="169"/>
      <c r="AE1293" s="169"/>
      <c r="AF1293" s="169"/>
      <c r="AG1293" s="169"/>
      <c r="AH1293" s="169"/>
      <c r="AI1293" s="169"/>
      <c r="AJ1293" s="169"/>
      <c r="AK1293" s="169"/>
      <c r="AL1293" s="169"/>
      <c r="AM1293" s="169"/>
      <c r="AN1293" s="169"/>
      <c r="AO1293" s="173"/>
      <c r="AP1293" s="160"/>
      <c r="AQ1293" s="160"/>
      <c r="AR1293" s="160"/>
      <c r="AS1293" s="166"/>
      <c r="AT1293" s="57" t="str">
        <f t="shared" si="39"/>
        <v/>
      </c>
      <c r="AU1293" s="248"/>
    </row>
    <row r="1294" spans="1:47" s="51" customFormat="1" ht="13.5" hidden="1" customHeight="1" x14ac:dyDescent="0.2">
      <c r="A1294" s="260"/>
      <c r="B1294" s="56" t="s">
        <v>340</v>
      </c>
      <c r="C1294" s="262"/>
      <c r="D1294" s="175"/>
      <c r="E1294" s="175"/>
      <c r="F1294" s="175"/>
      <c r="G1294" s="175"/>
      <c r="H1294" s="175"/>
      <c r="I1294" s="175"/>
      <c r="J1294" s="175"/>
      <c r="K1294" s="175"/>
      <c r="L1294" s="175"/>
      <c r="M1294" s="175"/>
      <c r="N1294" s="175"/>
      <c r="O1294" s="175"/>
      <c r="P1294" s="175"/>
      <c r="Q1294" s="175"/>
      <c r="R1294" s="175"/>
      <c r="S1294" s="175"/>
      <c r="T1294" s="175"/>
      <c r="U1294" s="175"/>
      <c r="V1294" s="175"/>
      <c r="W1294" s="175"/>
      <c r="X1294" s="175"/>
      <c r="Y1294" s="175"/>
      <c r="Z1294" s="175"/>
      <c r="AA1294" s="175"/>
      <c r="AB1294" s="175"/>
      <c r="AC1294" s="175"/>
      <c r="AD1294" s="175"/>
      <c r="AE1294" s="175"/>
      <c r="AF1294" s="175"/>
      <c r="AG1294" s="175"/>
      <c r="AH1294" s="175"/>
      <c r="AI1294" s="175"/>
      <c r="AJ1294" s="175"/>
      <c r="AK1294" s="175"/>
      <c r="AL1294" s="175"/>
      <c r="AM1294" s="175"/>
      <c r="AN1294" s="175"/>
      <c r="AO1294" s="173"/>
      <c r="AP1294" s="160"/>
      <c r="AQ1294" s="160"/>
      <c r="AR1294" s="160"/>
      <c r="AS1294" s="166"/>
      <c r="AT1294" s="57" t="str">
        <f t="shared" si="39"/>
        <v/>
      </c>
      <c r="AU1294" s="248"/>
    </row>
    <row r="1295" spans="1:47" ht="13.5" hidden="1" customHeight="1" x14ac:dyDescent="0.3">
      <c r="A1295" s="261"/>
      <c r="B1295" s="58" t="s">
        <v>344</v>
      </c>
      <c r="C1295" s="263"/>
      <c r="D1295" s="167"/>
      <c r="E1295" s="167"/>
      <c r="F1295" s="167"/>
      <c r="G1295" s="167"/>
      <c r="H1295" s="167"/>
      <c r="I1295" s="167"/>
      <c r="J1295" s="167"/>
      <c r="K1295" s="167"/>
      <c r="L1295" s="167"/>
      <c r="M1295" s="167"/>
      <c r="N1295" s="167"/>
      <c r="O1295" s="167"/>
      <c r="P1295" s="167"/>
      <c r="Q1295" s="167"/>
      <c r="R1295" s="167"/>
      <c r="S1295" s="167"/>
      <c r="T1295" s="167"/>
      <c r="U1295" s="167"/>
      <c r="V1295" s="167"/>
      <c r="W1295" s="167"/>
      <c r="X1295" s="167"/>
      <c r="Y1295" s="167"/>
      <c r="Z1295" s="167"/>
      <c r="AA1295" s="167"/>
      <c r="AB1295" s="167"/>
      <c r="AC1295" s="167"/>
      <c r="AD1295" s="167"/>
      <c r="AE1295" s="167"/>
      <c r="AF1295" s="167"/>
      <c r="AG1295" s="167"/>
      <c r="AH1295" s="167"/>
      <c r="AI1295" s="167"/>
      <c r="AJ1295" s="167"/>
      <c r="AK1295" s="167"/>
      <c r="AL1295" s="167"/>
      <c r="AM1295" s="167"/>
      <c r="AN1295" s="167"/>
      <c r="AO1295" s="176"/>
      <c r="AP1295" s="164"/>
      <c r="AQ1295" s="164"/>
      <c r="AR1295" s="164"/>
      <c r="AS1295" s="168"/>
      <c r="AT1295" s="59" t="str">
        <f t="shared" si="39"/>
        <v/>
      </c>
      <c r="AU1295" s="249"/>
    </row>
    <row r="1296" spans="1:47" s="51" customFormat="1" ht="13.5" hidden="1" customHeight="1" x14ac:dyDescent="0.2">
      <c r="A1296" s="259">
        <v>23</v>
      </c>
      <c r="B1296" s="54" t="s">
        <v>334</v>
      </c>
      <c r="C1296" s="70">
        <f>Anexo_01!$I186</f>
        <v>0</v>
      </c>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6"/>
      <c r="AL1296" s="116"/>
      <c r="AM1296" s="116"/>
      <c r="AN1296" s="116"/>
      <c r="AO1296" s="172"/>
      <c r="AP1296" s="158"/>
      <c r="AQ1296" s="158"/>
      <c r="AR1296" s="158"/>
      <c r="AS1296" s="165"/>
      <c r="AT1296" s="55" t="str">
        <f>IF(SUM(AO1296:AS1296)=0,"",SUM(AO1296:AS1296))</f>
        <v/>
      </c>
      <c r="AU1296" s="247">
        <f>SUM(AT1296:AT1304)</f>
        <v>0</v>
      </c>
    </row>
    <row r="1297" spans="1:47" s="51" customFormat="1" ht="13.5" hidden="1" customHeight="1" x14ac:dyDescent="0.2">
      <c r="A1297" s="260"/>
      <c r="B1297" s="56" t="s">
        <v>335</v>
      </c>
      <c r="C1297" s="68">
        <f>Anexo_01!$D186</f>
        <v>0</v>
      </c>
      <c r="D1297" s="112"/>
      <c r="E1297" s="112"/>
      <c r="F1297" s="112"/>
      <c r="G1297" s="112"/>
      <c r="H1297" s="112"/>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2"/>
      <c r="AL1297" s="112"/>
      <c r="AM1297" s="112"/>
      <c r="AN1297" s="112"/>
      <c r="AO1297" s="173"/>
      <c r="AP1297" s="160"/>
      <c r="AQ1297" s="160"/>
      <c r="AR1297" s="160"/>
      <c r="AS1297" s="166"/>
      <c r="AT1297" s="57" t="str">
        <f>IF(SUM(AO1297:AS1297)=0,"",SUM(AO1297:AS1297))</f>
        <v/>
      </c>
      <c r="AU1297" s="248"/>
    </row>
    <row r="1298" spans="1:47" s="51" customFormat="1" ht="13.5" hidden="1" customHeight="1" x14ac:dyDescent="0.2">
      <c r="A1298" s="260"/>
      <c r="B1298" s="56" t="s">
        <v>341</v>
      </c>
      <c r="C1298" s="68">
        <f>Anexo_01!$B186</f>
        <v>0</v>
      </c>
      <c r="D1298" s="112"/>
      <c r="E1298" s="112"/>
      <c r="F1298" s="112"/>
      <c r="G1298" s="112"/>
      <c r="H1298" s="112"/>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2"/>
      <c r="AL1298" s="112"/>
      <c r="AM1298" s="112"/>
      <c r="AN1298" s="112"/>
      <c r="AO1298" s="173"/>
      <c r="AP1298" s="160"/>
      <c r="AQ1298" s="160"/>
      <c r="AR1298" s="160"/>
      <c r="AS1298" s="166"/>
      <c r="AT1298" s="57" t="str">
        <f t="shared" ref="AT1298:AT1304" si="40">IF(SUM(AO1298:AS1298)=0,"",SUM(AO1298:AS1298))</f>
        <v/>
      </c>
      <c r="AU1298" s="248"/>
    </row>
    <row r="1299" spans="1:47" s="51" customFormat="1" ht="13.5" hidden="1" customHeight="1" x14ac:dyDescent="0.2">
      <c r="A1299" s="260"/>
      <c r="B1299" s="56" t="s">
        <v>336</v>
      </c>
      <c r="C1299" s="174"/>
      <c r="D1299" s="169"/>
      <c r="E1299" s="169"/>
      <c r="F1299" s="169"/>
      <c r="G1299" s="169"/>
      <c r="H1299" s="169"/>
      <c r="I1299" s="169"/>
      <c r="J1299" s="169"/>
      <c r="K1299" s="169"/>
      <c r="L1299" s="169"/>
      <c r="M1299" s="169"/>
      <c r="N1299" s="169"/>
      <c r="O1299" s="169"/>
      <c r="P1299" s="169"/>
      <c r="Q1299" s="169"/>
      <c r="R1299" s="169"/>
      <c r="S1299" s="169"/>
      <c r="T1299" s="169"/>
      <c r="U1299" s="169"/>
      <c r="V1299" s="169"/>
      <c r="W1299" s="169"/>
      <c r="X1299" s="169"/>
      <c r="Y1299" s="169"/>
      <c r="Z1299" s="169"/>
      <c r="AA1299" s="169"/>
      <c r="AB1299" s="169"/>
      <c r="AC1299" s="169"/>
      <c r="AD1299" s="169"/>
      <c r="AE1299" s="169"/>
      <c r="AF1299" s="169"/>
      <c r="AG1299" s="169"/>
      <c r="AH1299" s="169"/>
      <c r="AI1299" s="169"/>
      <c r="AJ1299" s="169"/>
      <c r="AK1299" s="169"/>
      <c r="AL1299" s="169"/>
      <c r="AM1299" s="169"/>
      <c r="AN1299" s="169"/>
      <c r="AO1299" s="173"/>
      <c r="AP1299" s="160"/>
      <c r="AQ1299" s="160"/>
      <c r="AR1299" s="160"/>
      <c r="AS1299" s="166"/>
      <c r="AT1299" s="57" t="str">
        <f t="shared" si="40"/>
        <v/>
      </c>
      <c r="AU1299" s="248"/>
    </row>
    <row r="1300" spans="1:47" s="51" customFormat="1" ht="13.5" hidden="1" customHeight="1" x14ac:dyDescent="0.2">
      <c r="A1300" s="260"/>
      <c r="B1300" s="56" t="s">
        <v>337</v>
      </c>
      <c r="C1300" s="69">
        <f>Anexo_01!$F186</f>
        <v>0</v>
      </c>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3"/>
      <c r="AL1300" s="113"/>
      <c r="AM1300" s="113"/>
      <c r="AN1300" s="113"/>
      <c r="AO1300" s="173"/>
      <c r="AP1300" s="160"/>
      <c r="AQ1300" s="160"/>
      <c r="AR1300" s="160"/>
      <c r="AS1300" s="166"/>
      <c r="AT1300" s="57" t="str">
        <f t="shared" si="40"/>
        <v/>
      </c>
      <c r="AU1300" s="248"/>
    </row>
    <row r="1301" spans="1:47" s="51" customFormat="1" ht="13.5" hidden="1" customHeight="1" x14ac:dyDescent="0.2">
      <c r="A1301" s="260"/>
      <c r="B1301" s="56" t="s">
        <v>338</v>
      </c>
      <c r="C1301" s="174"/>
      <c r="D1301" s="169"/>
      <c r="E1301" s="169"/>
      <c r="F1301" s="169"/>
      <c r="G1301" s="169"/>
      <c r="H1301" s="169"/>
      <c r="I1301" s="169"/>
      <c r="J1301" s="169"/>
      <c r="K1301" s="169"/>
      <c r="L1301" s="169"/>
      <c r="M1301" s="169"/>
      <c r="N1301" s="169"/>
      <c r="O1301" s="169"/>
      <c r="P1301" s="169"/>
      <c r="Q1301" s="169"/>
      <c r="R1301" s="169"/>
      <c r="S1301" s="169"/>
      <c r="T1301" s="169"/>
      <c r="U1301" s="169"/>
      <c r="V1301" s="169"/>
      <c r="W1301" s="169"/>
      <c r="X1301" s="169"/>
      <c r="Y1301" s="169"/>
      <c r="Z1301" s="169"/>
      <c r="AA1301" s="169"/>
      <c r="AB1301" s="169"/>
      <c r="AC1301" s="169"/>
      <c r="AD1301" s="169"/>
      <c r="AE1301" s="169"/>
      <c r="AF1301" s="169"/>
      <c r="AG1301" s="169"/>
      <c r="AH1301" s="169"/>
      <c r="AI1301" s="169"/>
      <c r="AJ1301" s="169"/>
      <c r="AK1301" s="169"/>
      <c r="AL1301" s="169"/>
      <c r="AM1301" s="169"/>
      <c r="AN1301" s="169"/>
      <c r="AO1301" s="173"/>
      <c r="AP1301" s="160"/>
      <c r="AQ1301" s="160"/>
      <c r="AR1301" s="160"/>
      <c r="AS1301" s="166"/>
      <c r="AT1301" s="57" t="str">
        <f t="shared" si="40"/>
        <v/>
      </c>
      <c r="AU1301" s="248"/>
    </row>
    <row r="1302" spans="1:47" s="51" customFormat="1" ht="13.5" hidden="1" customHeight="1" x14ac:dyDescent="0.2">
      <c r="A1302" s="260"/>
      <c r="B1302" s="56" t="s">
        <v>339</v>
      </c>
      <c r="C1302" s="174"/>
      <c r="D1302" s="169"/>
      <c r="E1302" s="169"/>
      <c r="F1302" s="169"/>
      <c r="G1302" s="169"/>
      <c r="H1302" s="169"/>
      <c r="I1302" s="169"/>
      <c r="J1302" s="169"/>
      <c r="K1302" s="169"/>
      <c r="L1302" s="169"/>
      <c r="M1302" s="169"/>
      <c r="N1302" s="169"/>
      <c r="O1302" s="169"/>
      <c r="P1302" s="169"/>
      <c r="Q1302" s="169"/>
      <c r="R1302" s="169"/>
      <c r="S1302" s="169"/>
      <c r="T1302" s="169"/>
      <c r="U1302" s="169"/>
      <c r="V1302" s="169"/>
      <c r="W1302" s="169"/>
      <c r="X1302" s="169"/>
      <c r="Y1302" s="169"/>
      <c r="Z1302" s="169"/>
      <c r="AA1302" s="169"/>
      <c r="AB1302" s="169"/>
      <c r="AC1302" s="169"/>
      <c r="AD1302" s="169"/>
      <c r="AE1302" s="169"/>
      <c r="AF1302" s="169"/>
      <c r="AG1302" s="169"/>
      <c r="AH1302" s="169"/>
      <c r="AI1302" s="169"/>
      <c r="AJ1302" s="169"/>
      <c r="AK1302" s="169"/>
      <c r="AL1302" s="169"/>
      <c r="AM1302" s="169"/>
      <c r="AN1302" s="169"/>
      <c r="AO1302" s="173"/>
      <c r="AP1302" s="160"/>
      <c r="AQ1302" s="160"/>
      <c r="AR1302" s="160"/>
      <c r="AS1302" s="166"/>
      <c r="AT1302" s="57" t="str">
        <f t="shared" si="40"/>
        <v/>
      </c>
      <c r="AU1302" s="248"/>
    </row>
    <row r="1303" spans="1:47" s="51" customFormat="1" ht="13.5" hidden="1" customHeight="1" x14ac:dyDescent="0.2">
      <c r="A1303" s="260"/>
      <c r="B1303" s="56" t="s">
        <v>340</v>
      </c>
      <c r="C1303" s="262"/>
      <c r="D1303" s="175"/>
      <c r="E1303" s="175"/>
      <c r="F1303" s="175"/>
      <c r="G1303" s="175"/>
      <c r="H1303" s="175"/>
      <c r="I1303" s="175"/>
      <c r="J1303" s="175"/>
      <c r="K1303" s="175"/>
      <c r="L1303" s="175"/>
      <c r="M1303" s="175"/>
      <c r="N1303" s="175"/>
      <c r="O1303" s="175"/>
      <c r="P1303" s="175"/>
      <c r="Q1303" s="175"/>
      <c r="R1303" s="175"/>
      <c r="S1303" s="175"/>
      <c r="T1303" s="175"/>
      <c r="U1303" s="175"/>
      <c r="V1303" s="175"/>
      <c r="W1303" s="175"/>
      <c r="X1303" s="175"/>
      <c r="Y1303" s="175"/>
      <c r="Z1303" s="175"/>
      <c r="AA1303" s="175"/>
      <c r="AB1303" s="175"/>
      <c r="AC1303" s="175"/>
      <c r="AD1303" s="175"/>
      <c r="AE1303" s="175"/>
      <c r="AF1303" s="175"/>
      <c r="AG1303" s="175"/>
      <c r="AH1303" s="175"/>
      <c r="AI1303" s="175"/>
      <c r="AJ1303" s="175"/>
      <c r="AK1303" s="175"/>
      <c r="AL1303" s="175"/>
      <c r="AM1303" s="175"/>
      <c r="AN1303" s="175"/>
      <c r="AO1303" s="173"/>
      <c r="AP1303" s="160"/>
      <c r="AQ1303" s="160"/>
      <c r="AR1303" s="160"/>
      <c r="AS1303" s="166"/>
      <c r="AT1303" s="57" t="str">
        <f t="shared" si="40"/>
        <v/>
      </c>
      <c r="AU1303" s="248"/>
    </row>
    <row r="1304" spans="1:47" ht="13.5" hidden="1" customHeight="1" x14ac:dyDescent="0.3">
      <c r="A1304" s="261"/>
      <c r="B1304" s="58" t="s">
        <v>344</v>
      </c>
      <c r="C1304" s="263"/>
      <c r="D1304" s="167"/>
      <c r="E1304" s="167"/>
      <c r="F1304" s="167"/>
      <c r="G1304" s="167"/>
      <c r="H1304" s="167"/>
      <c r="I1304" s="167"/>
      <c r="J1304" s="167"/>
      <c r="K1304" s="167"/>
      <c r="L1304" s="167"/>
      <c r="M1304" s="167"/>
      <c r="N1304" s="167"/>
      <c r="O1304" s="167"/>
      <c r="P1304" s="167"/>
      <c r="Q1304" s="167"/>
      <c r="R1304" s="167"/>
      <c r="S1304" s="167"/>
      <c r="T1304" s="167"/>
      <c r="U1304" s="167"/>
      <c r="V1304" s="167"/>
      <c r="W1304" s="167"/>
      <c r="X1304" s="167"/>
      <c r="Y1304" s="167"/>
      <c r="Z1304" s="167"/>
      <c r="AA1304" s="167"/>
      <c r="AB1304" s="167"/>
      <c r="AC1304" s="167"/>
      <c r="AD1304" s="167"/>
      <c r="AE1304" s="167"/>
      <c r="AF1304" s="167"/>
      <c r="AG1304" s="167"/>
      <c r="AH1304" s="167"/>
      <c r="AI1304" s="167"/>
      <c r="AJ1304" s="167"/>
      <c r="AK1304" s="167"/>
      <c r="AL1304" s="167"/>
      <c r="AM1304" s="167"/>
      <c r="AN1304" s="167"/>
      <c r="AO1304" s="176"/>
      <c r="AP1304" s="164"/>
      <c r="AQ1304" s="164"/>
      <c r="AR1304" s="164"/>
      <c r="AS1304" s="168"/>
      <c r="AT1304" s="59" t="str">
        <f t="shared" si="40"/>
        <v/>
      </c>
      <c r="AU1304" s="249"/>
    </row>
    <row r="1305" spans="1:47" s="51" customFormat="1" ht="13.5" hidden="1" customHeight="1" x14ac:dyDescent="0.2">
      <c r="A1305" s="259">
        <v>24</v>
      </c>
      <c r="B1305" s="54" t="s">
        <v>334</v>
      </c>
      <c r="C1305" s="70">
        <f>Anexo_01!$I187</f>
        <v>0</v>
      </c>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6"/>
      <c r="AL1305" s="116"/>
      <c r="AM1305" s="116"/>
      <c r="AN1305" s="116"/>
      <c r="AO1305" s="172"/>
      <c r="AP1305" s="158"/>
      <c r="AQ1305" s="158"/>
      <c r="AR1305" s="158"/>
      <c r="AS1305" s="165"/>
      <c r="AT1305" s="55" t="str">
        <f>IF(SUM(AO1305:AS1305)=0,"",SUM(AO1305:AS1305))</f>
        <v/>
      </c>
      <c r="AU1305" s="247">
        <f>SUM(AT1305:AT1313)</f>
        <v>0</v>
      </c>
    </row>
    <row r="1306" spans="1:47" s="51" customFormat="1" ht="13.5" hidden="1" customHeight="1" x14ac:dyDescent="0.2">
      <c r="A1306" s="260"/>
      <c r="B1306" s="56" t="s">
        <v>335</v>
      </c>
      <c r="C1306" s="68">
        <f>Anexo_01!$D187</f>
        <v>0</v>
      </c>
      <c r="D1306" s="112"/>
      <c r="E1306" s="112"/>
      <c r="F1306" s="112"/>
      <c r="G1306" s="112"/>
      <c r="H1306" s="112"/>
      <c r="I1306" s="112"/>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2"/>
      <c r="AL1306" s="112"/>
      <c r="AM1306" s="112"/>
      <c r="AN1306" s="112"/>
      <c r="AO1306" s="173"/>
      <c r="AP1306" s="160"/>
      <c r="AQ1306" s="160"/>
      <c r="AR1306" s="160"/>
      <c r="AS1306" s="166"/>
      <c r="AT1306" s="57" t="str">
        <f>IF(SUM(AO1306:AS1306)=0,"",SUM(AO1306:AS1306))</f>
        <v/>
      </c>
      <c r="AU1306" s="248"/>
    </row>
    <row r="1307" spans="1:47" s="51" customFormat="1" ht="13.5" hidden="1" customHeight="1" x14ac:dyDescent="0.2">
      <c r="A1307" s="260"/>
      <c r="B1307" s="56" t="s">
        <v>341</v>
      </c>
      <c r="C1307" s="68">
        <f>Anexo_01!$B187</f>
        <v>0</v>
      </c>
      <c r="D1307" s="112"/>
      <c r="E1307" s="112"/>
      <c r="F1307" s="112"/>
      <c r="G1307" s="112"/>
      <c r="H1307" s="112"/>
      <c r="I1307" s="112"/>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2"/>
      <c r="AL1307" s="112"/>
      <c r="AM1307" s="112"/>
      <c r="AN1307" s="112"/>
      <c r="AO1307" s="173"/>
      <c r="AP1307" s="160"/>
      <c r="AQ1307" s="160"/>
      <c r="AR1307" s="160"/>
      <c r="AS1307" s="166"/>
      <c r="AT1307" s="57" t="str">
        <f t="shared" ref="AT1307:AT1313" si="41">IF(SUM(AO1307:AS1307)=0,"",SUM(AO1307:AS1307))</f>
        <v/>
      </c>
      <c r="AU1307" s="248"/>
    </row>
    <row r="1308" spans="1:47" s="51" customFormat="1" ht="13.5" hidden="1" customHeight="1" x14ac:dyDescent="0.2">
      <c r="A1308" s="260"/>
      <c r="B1308" s="56" t="s">
        <v>336</v>
      </c>
      <c r="C1308" s="174"/>
      <c r="D1308" s="169"/>
      <c r="E1308" s="169"/>
      <c r="F1308" s="169"/>
      <c r="G1308" s="169"/>
      <c r="H1308" s="169"/>
      <c r="I1308" s="169"/>
      <c r="J1308" s="169"/>
      <c r="K1308" s="169"/>
      <c r="L1308" s="169"/>
      <c r="M1308" s="169"/>
      <c r="N1308" s="169"/>
      <c r="O1308" s="169"/>
      <c r="P1308" s="169"/>
      <c r="Q1308" s="169"/>
      <c r="R1308" s="169"/>
      <c r="S1308" s="169"/>
      <c r="T1308" s="169"/>
      <c r="U1308" s="169"/>
      <c r="V1308" s="169"/>
      <c r="W1308" s="169"/>
      <c r="X1308" s="169"/>
      <c r="Y1308" s="169"/>
      <c r="Z1308" s="169"/>
      <c r="AA1308" s="169"/>
      <c r="AB1308" s="169"/>
      <c r="AC1308" s="169"/>
      <c r="AD1308" s="169"/>
      <c r="AE1308" s="169"/>
      <c r="AF1308" s="169"/>
      <c r="AG1308" s="169"/>
      <c r="AH1308" s="169"/>
      <c r="AI1308" s="169"/>
      <c r="AJ1308" s="169"/>
      <c r="AK1308" s="169"/>
      <c r="AL1308" s="169"/>
      <c r="AM1308" s="169"/>
      <c r="AN1308" s="169"/>
      <c r="AO1308" s="173"/>
      <c r="AP1308" s="160"/>
      <c r="AQ1308" s="160"/>
      <c r="AR1308" s="160"/>
      <c r="AS1308" s="166"/>
      <c r="AT1308" s="57" t="str">
        <f t="shared" si="41"/>
        <v/>
      </c>
      <c r="AU1308" s="248"/>
    </row>
    <row r="1309" spans="1:47" s="51" customFormat="1" ht="13.5" hidden="1" customHeight="1" x14ac:dyDescent="0.2">
      <c r="A1309" s="260"/>
      <c r="B1309" s="56" t="s">
        <v>337</v>
      </c>
      <c r="C1309" s="69">
        <f>Anexo_01!$F187</f>
        <v>0</v>
      </c>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3"/>
      <c r="AL1309" s="113"/>
      <c r="AM1309" s="113"/>
      <c r="AN1309" s="113"/>
      <c r="AO1309" s="173"/>
      <c r="AP1309" s="160"/>
      <c r="AQ1309" s="160"/>
      <c r="AR1309" s="160"/>
      <c r="AS1309" s="166"/>
      <c r="AT1309" s="57" t="str">
        <f t="shared" si="41"/>
        <v/>
      </c>
      <c r="AU1309" s="248"/>
    </row>
    <row r="1310" spans="1:47" s="51" customFormat="1" ht="13.5" hidden="1" customHeight="1" x14ac:dyDescent="0.2">
      <c r="A1310" s="260"/>
      <c r="B1310" s="56" t="s">
        <v>338</v>
      </c>
      <c r="C1310" s="174"/>
      <c r="D1310" s="169"/>
      <c r="E1310" s="169"/>
      <c r="F1310" s="169"/>
      <c r="G1310" s="169"/>
      <c r="H1310" s="169"/>
      <c r="I1310" s="169"/>
      <c r="J1310" s="169"/>
      <c r="K1310" s="169"/>
      <c r="L1310" s="169"/>
      <c r="M1310" s="169"/>
      <c r="N1310" s="169"/>
      <c r="O1310" s="169"/>
      <c r="P1310" s="169"/>
      <c r="Q1310" s="169"/>
      <c r="R1310" s="169"/>
      <c r="S1310" s="169"/>
      <c r="T1310" s="169"/>
      <c r="U1310" s="169"/>
      <c r="V1310" s="169"/>
      <c r="W1310" s="169"/>
      <c r="X1310" s="169"/>
      <c r="Y1310" s="169"/>
      <c r="Z1310" s="169"/>
      <c r="AA1310" s="169"/>
      <c r="AB1310" s="169"/>
      <c r="AC1310" s="169"/>
      <c r="AD1310" s="169"/>
      <c r="AE1310" s="169"/>
      <c r="AF1310" s="169"/>
      <c r="AG1310" s="169"/>
      <c r="AH1310" s="169"/>
      <c r="AI1310" s="169"/>
      <c r="AJ1310" s="169"/>
      <c r="AK1310" s="169"/>
      <c r="AL1310" s="169"/>
      <c r="AM1310" s="169"/>
      <c r="AN1310" s="169"/>
      <c r="AO1310" s="173"/>
      <c r="AP1310" s="160"/>
      <c r="AQ1310" s="160"/>
      <c r="AR1310" s="160"/>
      <c r="AS1310" s="166"/>
      <c r="AT1310" s="57" t="str">
        <f t="shared" si="41"/>
        <v/>
      </c>
      <c r="AU1310" s="248"/>
    </row>
    <row r="1311" spans="1:47" s="51" customFormat="1" ht="13.5" hidden="1" customHeight="1" x14ac:dyDescent="0.2">
      <c r="A1311" s="260"/>
      <c r="B1311" s="56" t="s">
        <v>339</v>
      </c>
      <c r="C1311" s="174"/>
      <c r="D1311" s="169"/>
      <c r="E1311" s="169"/>
      <c r="F1311" s="169"/>
      <c r="G1311" s="169"/>
      <c r="H1311" s="169"/>
      <c r="I1311" s="169"/>
      <c r="J1311" s="169"/>
      <c r="K1311" s="169"/>
      <c r="L1311" s="169"/>
      <c r="M1311" s="169"/>
      <c r="N1311" s="169"/>
      <c r="O1311" s="169"/>
      <c r="P1311" s="169"/>
      <c r="Q1311" s="169"/>
      <c r="R1311" s="169"/>
      <c r="S1311" s="169"/>
      <c r="T1311" s="169"/>
      <c r="U1311" s="169"/>
      <c r="V1311" s="169"/>
      <c r="W1311" s="169"/>
      <c r="X1311" s="169"/>
      <c r="Y1311" s="169"/>
      <c r="Z1311" s="169"/>
      <c r="AA1311" s="169"/>
      <c r="AB1311" s="169"/>
      <c r="AC1311" s="169"/>
      <c r="AD1311" s="169"/>
      <c r="AE1311" s="169"/>
      <c r="AF1311" s="169"/>
      <c r="AG1311" s="169"/>
      <c r="AH1311" s="169"/>
      <c r="AI1311" s="169"/>
      <c r="AJ1311" s="169"/>
      <c r="AK1311" s="169"/>
      <c r="AL1311" s="169"/>
      <c r="AM1311" s="169"/>
      <c r="AN1311" s="169"/>
      <c r="AO1311" s="173"/>
      <c r="AP1311" s="160"/>
      <c r="AQ1311" s="160"/>
      <c r="AR1311" s="160"/>
      <c r="AS1311" s="166"/>
      <c r="AT1311" s="57" t="str">
        <f t="shared" si="41"/>
        <v/>
      </c>
      <c r="AU1311" s="248"/>
    </row>
    <row r="1312" spans="1:47" s="51" customFormat="1" ht="13.5" hidden="1" customHeight="1" x14ac:dyDescent="0.2">
      <c r="A1312" s="260"/>
      <c r="B1312" s="56" t="s">
        <v>340</v>
      </c>
      <c r="C1312" s="262"/>
      <c r="D1312" s="175"/>
      <c r="E1312" s="175"/>
      <c r="F1312" s="175"/>
      <c r="G1312" s="175"/>
      <c r="H1312" s="175"/>
      <c r="I1312" s="175"/>
      <c r="J1312" s="175"/>
      <c r="K1312" s="175"/>
      <c r="L1312" s="175"/>
      <c r="M1312" s="175"/>
      <c r="N1312" s="175"/>
      <c r="O1312" s="175"/>
      <c r="P1312" s="175"/>
      <c r="Q1312" s="175"/>
      <c r="R1312" s="175"/>
      <c r="S1312" s="175"/>
      <c r="T1312" s="175"/>
      <c r="U1312" s="175"/>
      <c r="V1312" s="175"/>
      <c r="W1312" s="175"/>
      <c r="X1312" s="175"/>
      <c r="Y1312" s="175"/>
      <c r="Z1312" s="175"/>
      <c r="AA1312" s="175"/>
      <c r="AB1312" s="175"/>
      <c r="AC1312" s="175"/>
      <c r="AD1312" s="175"/>
      <c r="AE1312" s="175"/>
      <c r="AF1312" s="175"/>
      <c r="AG1312" s="175"/>
      <c r="AH1312" s="175"/>
      <c r="AI1312" s="175"/>
      <c r="AJ1312" s="175"/>
      <c r="AK1312" s="175"/>
      <c r="AL1312" s="175"/>
      <c r="AM1312" s="175"/>
      <c r="AN1312" s="175"/>
      <c r="AO1312" s="173"/>
      <c r="AP1312" s="160"/>
      <c r="AQ1312" s="160"/>
      <c r="AR1312" s="160"/>
      <c r="AS1312" s="166"/>
      <c r="AT1312" s="57" t="str">
        <f t="shared" si="41"/>
        <v/>
      </c>
      <c r="AU1312" s="248"/>
    </row>
    <row r="1313" spans="1:47" ht="13.5" hidden="1" customHeight="1" x14ac:dyDescent="0.3">
      <c r="A1313" s="261"/>
      <c r="B1313" s="58" t="s">
        <v>344</v>
      </c>
      <c r="C1313" s="263"/>
      <c r="D1313" s="167"/>
      <c r="E1313" s="167"/>
      <c r="F1313" s="167"/>
      <c r="G1313" s="167"/>
      <c r="H1313" s="167"/>
      <c r="I1313" s="167"/>
      <c r="J1313" s="167"/>
      <c r="K1313" s="167"/>
      <c r="L1313" s="167"/>
      <c r="M1313" s="167"/>
      <c r="N1313" s="167"/>
      <c r="O1313" s="167"/>
      <c r="P1313" s="167"/>
      <c r="Q1313" s="167"/>
      <c r="R1313" s="167"/>
      <c r="S1313" s="167"/>
      <c r="T1313" s="167"/>
      <c r="U1313" s="167"/>
      <c r="V1313" s="167"/>
      <c r="W1313" s="167"/>
      <c r="X1313" s="167"/>
      <c r="Y1313" s="167"/>
      <c r="Z1313" s="167"/>
      <c r="AA1313" s="167"/>
      <c r="AB1313" s="167"/>
      <c r="AC1313" s="167"/>
      <c r="AD1313" s="167"/>
      <c r="AE1313" s="167"/>
      <c r="AF1313" s="167"/>
      <c r="AG1313" s="167"/>
      <c r="AH1313" s="167"/>
      <c r="AI1313" s="167"/>
      <c r="AJ1313" s="167"/>
      <c r="AK1313" s="167"/>
      <c r="AL1313" s="167"/>
      <c r="AM1313" s="167"/>
      <c r="AN1313" s="167"/>
      <c r="AO1313" s="176"/>
      <c r="AP1313" s="164"/>
      <c r="AQ1313" s="164"/>
      <c r="AR1313" s="164"/>
      <c r="AS1313" s="168"/>
      <c r="AT1313" s="59" t="str">
        <f t="shared" si="41"/>
        <v/>
      </c>
      <c r="AU1313" s="249"/>
    </row>
    <row r="1314" spans="1:47" s="51" customFormat="1" ht="13.5" hidden="1" customHeight="1" x14ac:dyDescent="0.2">
      <c r="A1314" s="259">
        <v>25</v>
      </c>
      <c r="B1314" s="54" t="s">
        <v>334</v>
      </c>
      <c r="C1314" s="70">
        <f>Anexo_01!$I188</f>
        <v>0</v>
      </c>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6"/>
      <c r="AL1314" s="116"/>
      <c r="AM1314" s="116"/>
      <c r="AN1314" s="116"/>
      <c r="AO1314" s="172"/>
      <c r="AP1314" s="158"/>
      <c r="AQ1314" s="158"/>
      <c r="AR1314" s="158"/>
      <c r="AS1314" s="165"/>
      <c r="AT1314" s="55" t="str">
        <f>IF(SUM(AO1314:AS1314)=0,"",SUM(AO1314:AS1314))</f>
        <v/>
      </c>
      <c r="AU1314" s="247">
        <f>SUM(AT1314:AT1322)</f>
        <v>0</v>
      </c>
    </row>
    <row r="1315" spans="1:47" s="51" customFormat="1" ht="13.5" hidden="1" customHeight="1" x14ac:dyDescent="0.2">
      <c r="A1315" s="260"/>
      <c r="B1315" s="56" t="s">
        <v>335</v>
      </c>
      <c r="C1315" s="68">
        <f>Anexo_01!$D188</f>
        <v>0</v>
      </c>
      <c r="D1315" s="112"/>
      <c r="E1315" s="112"/>
      <c r="F1315" s="112"/>
      <c r="G1315" s="112"/>
      <c r="H1315" s="112"/>
      <c r="I1315" s="112"/>
      <c r="J1315" s="112"/>
      <c r="K1315" s="112"/>
      <c r="L1315" s="112"/>
      <c r="M1315" s="112"/>
      <c r="N1315" s="112"/>
      <c r="O1315" s="112"/>
      <c r="P1315" s="112"/>
      <c r="Q1315" s="112"/>
      <c r="R1315" s="112"/>
      <c r="S1315" s="112"/>
      <c r="T1315" s="112"/>
      <c r="U1315" s="112"/>
      <c r="V1315" s="112"/>
      <c r="W1315" s="112"/>
      <c r="X1315" s="112"/>
      <c r="Y1315" s="112"/>
      <c r="Z1315" s="112"/>
      <c r="AA1315" s="112"/>
      <c r="AB1315" s="112"/>
      <c r="AC1315" s="112"/>
      <c r="AD1315" s="112"/>
      <c r="AE1315" s="112"/>
      <c r="AF1315" s="112"/>
      <c r="AG1315" s="112"/>
      <c r="AH1315" s="112"/>
      <c r="AI1315" s="112"/>
      <c r="AJ1315" s="112"/>
      <c r="AK1315" s="112"/>
      <c r="AL1315" s="112"/>
      <c r="AM1315" s="112"/>
      <c r="AN1315" s="112"/>
      <c r="AO1315" s="173"/>
      <c r="AP1315" s="160"/>
      <c r="AQ1315" s="160"/>
      <c r="AR1315" s="160"/>
      <c r="AS1315" s="166"/>
      <c r="AT1315" s="57" t="str">
        <f>IF(SUM(AO1315:AS1315)=0,"",SUM(AO1315:AS1315))</f>
        <v/>
      </c>
      <c r="AU1315" s="248"/>
    </row>
    <row r="1316" spans="1:47" s="51" customFormat="1" ht="13.5" hidden="1" customHeight="1" x14ac:dyDescent="0.2">
      <c r="A1316" s="260"/>
      <c r="B1316" s="56" t="s">
        <v>341</v>
      </c>
      <c r="C1316" s="68">
        <f>Anexo_01!$B188</f>
        <v>0</v>
      </c>
      <c r="D1316" s="112"/>
      <c r="E1316" s="112"/>
      <c r="F1316" s="112"/>
      <c r="G1316" s="112"/>
      <c r="H1316" s="112"/>
      <c r="I1316" s="112"/>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c r="AH1316" s="112"/>
      <c r="AI1316" s="112"/>
      <c r="AJ1316" s="112"/>
      <c r="AK1316" s="112"/>
      <c r="AL1316" s="112"/>
      <c r="AM1316" s="112"/>
      <c r="AN1316" s="112"/>
      <c r="AO1316" s="173"/>
      <c r="AP1316" s="160"/>
      <c r="AQ1316" s="160"/>
      <c r="AR1316" s="160"/>
      <c r="AS1316" s="166"/>
      <c r="AT1316" s="57" t="str">
        <f t="shared" ref="AT1316:AT1322" si="42">IF(SUM(AO1316:AS1316)=0,"",SUM(AO1316:AS1316))</f>
        <v/>
      </c>
      <c r="AU1316" s="248"/>
    </row>
    <row r="1317" spans="1:47" s="51" customFormat="1" ht="13.5" hidden="1" customHeight="1" x14ac:dyDescent="0.2">
      <c r="A1317" s="260"/>
      <c r="B1317" s="56" t="s">
        <v>336</v>
      </c>
      <c r="C1317" s="174"/>
      <c r="D1317" s="169"/>
      <c r="E1317" s="169"/>
      <c r="F1317" s="169"/>
      <c r="G1317" s="169"/>
      <c r="H1317" s="169"/>
      <c r="I1317" s="169"/>
      <c r="J1317" s="169"/>
      <c r="K1317" s="169"/>
      <c r="L1317" s="169"/>
      <c r="M1317" s="169"/>
      <c r="N1317" s="169"/>
      <c r="O1317" s="169"/>
      <c r="P1317" s="169"/>
      <c r="Q1317" s="169"/>
      <c r="R1317" s="169"/>
      <c r="S1317" s="169"/>
      <c r="T1317" s="169"/>
      <c r="U1317" s="169"/>
      <c r="V1317" s="169"/>
      <c r="W1317" s="169"/>
      <c r="X1317" s="169"/>
      <c r="Y1317" s="169"/>
      <c r="Z1317" s="169"/>
      <c r="AA1317" s="169"/>
      <c r="AB1317" s="169"/>
      <c r="AC1317" s="169"/>
      <c r="AD1317" s="169"/>
      <c r="AE1317" s="169"/>
      <c r="AF1317" s="169"/>
      <c r="AG1317" s="169"/>
      <c r="AH1317" s="169"/>
      <c r="AI1317" s="169"/>
      <c r="AJ1317" s="169"/>
      <c r="AK1317" s="169"/>
      <c r="AL1317" s="169"/>
      <c r="AM1317" s="169"/>
      <c r="AN1317" s="169"/>
      <c r="AO1317" s="173"/>
      <c r="AP1317" s="160"/>
      <c r="AQ1317" s="160"/>
      <c r="AR1317" s="160"/>
      <c r="AS1317" s="166"/>
      <c r="AT1317" s="57" t="str">
        <f t="shared" si="42"/>
        <v/>
      </c>
      <c r="AU1317" s="248"/>
    </row>
    <row r="1318" spans="1:47" s="51" customFormat="1" ht="13.5" hidden="1" customHeight="1" x14ac:dyDescent="0.2">
      <c r="A1318" s="260"/>
      <c r="B1318" s="56" t="s">
        <v>337</v>
      </c>
      <c r="C1318" s="69">
        <f>Anexo_01!$F188</f>
        <v>0</v>
      </c>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3"/>
      <c r="AL1318" s="113"/>
      <c r="AM1318" s="113"/>
      <c r="AN1318" s="113"/>
      <c r="AO1318" s="173"/>
      <c r="AP1318" s="160"/>
      <c r="AQ1318" s="160"/>
      <c r="AR1318" s="160"/>
      <c r="AS1318" s="166"/>
      <c r="AT1318" s="57" t="str">
        <f t="shared" si="42"/>
        <v/>
      </c>
      <c r="AU1318" s="248"/>
    </row>
    <row r="1319" spans="1:47" s="51" customFormat="1" ht="13.5" hidden="1" customHeight="1" x14ac:dyDescent="0.2">
      <c r="A1319" s="260"/>
      <c r="B1319" s="56" t="s">
        <v>338</v>
      </c>
      <c r="C1319" s="174"/>
      <c r="D1319" s="169"/>
      <c r="E1319" s="169"/>
      <c r="F1319" s="169"/>
      <c r="G1319" s="169"/>
      <c r="H1319" s="169"/>
      <c r="I1319" s="169"/>
      <c r="J1319" s="169"/>
      <c r="K1319" s="169"/>
      <c r="L1319" s="169"/>
      <c r="M1319" s="169"/>
      <c r="N1319" s="169"/>
      <c r="O1319" s="169"/>
      <c r="P1319" s="169"/>
      <c r="Q1319" s="169"/>
      <c r="R1319" s="169"/>
      <c r="S1319" s="169"/>
      <c r="T1319" s="169"/>
      <c r="U1319" s="169"/>
      <c r="V1319" s="169"/>
      <c r="W1319" s="169"/>
      <c r="X1319" s="169"/>
      <c r="Y1319" s="169"/>
      <c r="Z1319" s="169"/>
      <c r="AA1319" s="169"/>
      <c r="AB1319" s="169"/>
      <c r="AC1319" s="169"/>
      <c r="AD1319" s="169"/>
      <c r="AE1319" s="169"/>
      <c r="AF1319" s="169"/>
      <c r="AG1319" s="169"/>
      <c r="AH1319" s="169"/>
      <c r="AI1319" s="169"/>
      <c r="AJ1319" s="169"/>
      <c r="AK1319" s="169"/>
      <c r="AL1319" s="169"/>
      <c r="AM1319" s="169"/>
      <c r="AN1319" s="169"/>
      <c r="AO1319" s="173"/>
      <c r="AP1319" s="160"/>
      <c r="AQ1319" s="160"/>
      <c r="AR1319" s="160"/>
      <c r="AS1319" s="166"/>
      <c r="AT1319" s="57" t="str">
        <f t="shared" si="42"/>
        <v/>
      </c>
      <c r="AU1319" s="248"/>
    </row>
    <row r="1320" spans="1:47" s="51" customFormat="1" ht="13.5" hidden="1" customHeight="1" x14ac:dyDescent="0.2">
      <c r="A1320" s="260"/>
      <c r="B1320" s="56" t="s">
        <v>339</v>
      </c>
      <c r="C1320" s="174"/>
      <c r="D1320" s="169"/>
      <c r="E1320" s="169"/>
      <c r="F1320" s="169"/>
      <c r="G1320" s="169"/>
      <c r="H1320" s="169"/>
      <c r="I1320" s="169"/>
      <c r="J1320" s="169"/>
      <c r="K1320" s="169"/>
      <c r="L1320" s="169"/>
      <c r="M1320" s="169"/>
      <c r="N1320" s="169"/>
      <c r="O1320" s="169"/>
      <c r="P1320" s="169"/>
      <c r="Q1320" s="169"/>
      <c r="R1320" s="169"/>
      <c r="S1320" s="169"/>
      <c r="T1320" s="169"/>
      <c r="U1320" s="169"/>
      <c r="V1320" s="169"/>
      <c r="W1320" s="169"/>
      <c r="X1320" s="169"/>
      <c r="Y1320" s="169"/>
      <c r="Z1320" s="169"/>
      <c r="AA1320" s="169"/>
      <c r="AB1320" s="169"/>
      <c r="AC1320" s="169"/>
      <c r="AD1320" s="169"/>
      <c r="AE1320" s="169"/>
      <c r="AF1320" s="169"/>
      <c r="AG1320" s="169"/>
      <c r="AH1320" s="169"/>
      <c r="AI1320" s="169"/>
      <c r="AJ1320" s="169"/>
      <c r="AK1320" s="169"/>
      <c r="AL1320" s="169"/>
      <c r="AM1320" s="169"/>
      <c r="AN1320" s="169"/>
      <c r="AO1320" s="173"/>
      <c r="AP1320" s="160"/>
      <c r="AQ1320" s="160"/>
      <c r="AR1320" s="160"/>
      <c r="AS1320" s="166"/>
      <c r="AT1320" s="57" t="str">
        <f t="shared" si="42"/>
        <v/>
      </c>
      <c r="AU1320" s="248"/>
    </row>
    <row r="1321" spans="1:47" s="51" customFormat="1" ht="13.5" hidden="1" customHeight="1" x14ac:dyDescent="0.2">
      <c r="A1321" s="260"/>
      <c r="B1321" s="56" t="s">
        <v>340</v>
      </c>
      <c r="C1321" s="262"/>
      <c r="D1321" s="175"/>
      <c r="E1321" s="175"/>
      <c r="F1321" s="175"/>
      <c r="G1321" s="175"/>
      <c r="H1321" s="175"/>
      <c r="I1321" s="175"/>
      <c r="J1321" s="175"/>
      <c r="K1321" s="175"/>
      <c r="L1321" s="175"/>
      <c r="M1321" s="175"/>
      <c r="N1321" s="175"/>
      <c r="O1321" s="175"/>
      <c r="P1321" s="175"/>
      <c r="Q1321" s="175"/>
      <c r="R1321" s="175"/>
      <c r="S1321" s="175"/>
      <c r="T1321" s="175"/>
      <c r="U1321" s="175"/>
      <c r="V1321" s="175"/>
      <c r="W1321" s="175"/>
      <c r="X1321" s="175"/>
      <c r="Y1321" s="175"/>
      <c r="Z1321" s="175"/>
      <c r="AA1321" s="175"/>
      <c r="AB1321" s="175"/>
      <c r="AC1321" s="175"/>
      <c r="AD1321" s="175"/>
      <c r="AE1321" s="175"/>
      <c r="AF1321" s="175"/>
      <c r="AG1321" s="175"/>
      <c r="AH1321" s="175"/>
      <c r="AI1321" s="175"/>
      <c r="AJ1321" s="175"/>
      <c r="AK1321" s="175"/>
      <c r="AL1321" s="175"/>
      <c r="AM1321" s="175"/>
      <c r="AN1321" s="175"/>
      <c r="AO1321" s="173"/>
      <c r="AP1321" s="160"/>
      <c r="AQ1321" s="160"/>
      <c r="AR1321" s="160"/>
      <c r="AS1321" s="166"/>
      <c r="AT1321" s="57" t="str">
        <f t="shared" si="42"/>
        <v/>
      </c>
      <c r="AU1321" s="248"/>
    </row>
    <row r="1322" spans="1:47" ht="13.5" hidden="1" customHeight="1" x14ac:dyDescent="0.3">
      <c r="A1322" s="261"/>
      <c r="B1322" s="58" t="s">
        <v>344</v>
      </c>
      <c r="C1322" s="263"/>
      <c r="D1322" s="167"/>
      <c r="E1322" s="167"/>
      <c r="F1322" s="167"/>
      <c r="G1322" s="167"/>
      <c r="H1322" s="167"/>
      <c r="I1322" s="167"/>
      <c r="J1322" s="167"/>
      <c r="K1322" s="167"/>
      <c r="L1322" s="167"/>
      <c r="M1322" s="167"/>
      <c r="N1322" s="167"/>
      <c r="O1322" s="167"/>
      <c r="P1322" s="167"/>
      <c r="Q1322" s="167"/>
      <c r="R1322" s="167"/>
      <c r="S1322" s="167"/>
      <c r="T1322" s="167"/>
      <c r="U1322" s="167"/>
      <c r="V1322" s="167"/>
      <c r="W1322" s="167"/>
      <c r="X1322" s="167"/>
      <c r="Y1322" s="167"/>
      <c r="Z1322" s="167"/>
      <c r="AA1322" s="167"/>
      <c r="AB1322" s="167"/>
      <c r="AC1322" s="167"/>
      <c r="AD1322" s="167"/>
      <c r="AE1322" s="167"/>
      <c r="AF1322" s="167"/>
      <c r="AG1322" s="167"/>
      <c r="AH1322" s="167"/>
      <c r="AI1322" s="167"/>
      <c r="AJ1322" s="167"/>
      <c r="AK1322" s="167"/>
      <c r="AL1322" s="167"/>
      <c r="AM1322" s="167"/>
      <c r="AN1322" s="167"/>
      <c r="AO1322" s="176"/>
      <c r="AP1322" s="164"/>
      <c r="AQ1322" s="164"/>
      <c r="AR1322" s="164"/>
      <c r="AS1322" s="168"/>
      <c r="AT1322" s="59" t="str">
        <f t="shared" si="42"/>
        <v/>
      </c>
      <c r="AU1322" s="249"/>
    </row>
    <row r="1323" spans="1:47" s="51" customFormat="1" ht="13.5" hidden="1" customHeight="1" x14ac:dyDescent="0.2">
      <c r="A1323" s="259">
        <v>26</v>
      </c>
      <c r="B1323" s="54" t="s">
        <v>334</v>
      </c>
      <c r="C1323" s="70">
        <f>Anexo_01!$I189</f>
        <v>0</v>
      </c>
      <c r="D1323" s="116"/>
      <c r="E1323" s="116"/>
      <c r="F1323" s="116"/>
      <c r="G1323" s="116"/>
      <c r="H1323" s="116"/>
      <c r="I1323" s="116"/>
      <c r="J1323" s="116"/>
      <c r="K1323" s="116"/>
      <c r="L1323" s="116"/>
      <c r="M1323" s="116"/>
      <c r="N1323" s="116"/>
      <c r="O1323" s="116"/>
      <c r="P1323" s="116"/>
      <c r="Q1323" s="116"/>
      <c r="R1323" s="116"/>
      <c r="S1323" s="116"/>
      <c r="T1323" s="116"/>
      <c r="U1323" s="116"/>
      <c r="V1323" s="116"/>
      <c r="W1323" s="116"/>
      <c r="X1323" s="116"/>
      <c r="Y1323" s="116"/>
      <c r="Z1323" s="116"/>
      <c r="AA1323" s="116"/>
      <c r="AB1323" s="116"/>
      <c r="AC1323" s="116"/>
      <c r="AD1323" s="116"/>
      <c r="AE1323" s="116"/>
      <c r="AF1323" s="116"/>
      <c r="AG1323" s="116"/>
      <c r="AH1323" s="116"/>
      <c r="AI1323" s="116"/>
      <c r="AJ1323" s="116"/>
      <c r="AK1323" s="116"/>
      <c r="AL1323" s="116"/>
      <c r="AM1323" s="116"/>
      <c r="AN1323" s="116"/>
      <c r="AO1323" s="172"/>
      <c r="AP1323" s="158"/>
      <c r="AQ1323" s="158"/>
      <c r="AR1323" s="158"/>
      <c r="AS1323" s="165"/>
      <c r="AT1323" s="55" t="str">
        <f>IF(SUM(AO1323:AS1323)=0,"",SUM(AO1323:AS1323))</f>
        <v/>
      </c>
      <c r="AU1323" s="247">
        <f>SUM(AT1323:AT1331)</f>
        <v>0</v>
      </c>
    </row>
    <row r="1324" spans="1:47" s="51" customFormat="1" ht="13.5" hidden="1" customHeight="1" x14ac:dyDescent="0.2">
      <c r="A1324" s="260"/>
      <c r="B1324" s="56" t="s">
        <v>335</v>
      </c>
      <c r="C1324" s="68">
        <f>Anexo_01!$D189</f>
        <v>0</v>
      </c>
      <c r="D1324" s="112"/>
      <c r="E1324" s="112"/>
      <c r="F1324" s="112"/>
      <c r="G1324" s="112"/>
      <c r="H1324" s="112"/>
      <c r="I1324" s="112"/>
      <c r="J1324" s="112"/>
      <c r="K1324" s="112"/>
      <c r="L1324" s="112"/>
      <c r="M1324" s="112"/>
      <c r="N1324" s="112"/>
      <c r="O1324" s="112"/>
      <c r="P1324" s="112"/>
      <c r="Q1324" s="112"/>
      <c r="R1324" s="112"/>
      <c r="S1324" s="112"/>
      <c r="T1324" s="112"/>
      <c r="U1324" s="112"/>
      <c r="V1324" s="112"/>
      <c r="W1324" s="112"/>
      <c r="X1324" s="112"/>
      <c r="Y1324" s="112"/>
      <c r="Z1324" s="112"/>
      <c r="AA1324" s="112"/>
      <c r="AB1324" s="112"/>
      <c r="AC1324" s="112"/>
      <c r="AD1324" s="112"/>
      <c r="AE1324" s="112"/>
      <c r="AF1324" s="112"/>
      <c r="AG1324" s="112"/>
      <c r="AH1324" s="112"/>
      <c r="AI1324" s="112"/>
      <c r="AJ1324" s="112"/>
      <c r="AK1324" s="112"/>
      <c r="AL1324" s="112"/>
      <c r="AM1324" s="112"/>
      <c r="AN1324" s="112"/>
      <c r="AO1324" s="173"/>
      <c r="AP1324" s="160"/>
      <c r="AQ1324" s="160"/>
      <c r="AR1324" s="160"/>
      <c r="AS1324" s="166"/>
      <c r="AT1324" s="57" t="str">
        <f>IF(SUM(AO1324:AS1324)=0,"",SUM(AO1324:AS1324))</f>
        <v/>
      </c>
      <c r="AU1324" s="248"/>
    </row>
    <row r="1325" spans="1:47" s="51" customFormat="1" ht="13.5" hidden="1" customHeight="1" x14ac:dyDescent="0.2">
      <c r="A1325" s="260"/>
      <c r="B1325" s="56" t="s">
        <v>341</v>
      </c>
      <c r="C1325" s="68">
        <f>Anexo_01!$B189</f>
        <v>0</v>
      </c>
      <c r="D1325" s="112"/>
      <c r="E1325" s="112"/>
      <c r="F1325" s="112"/>
      <c r="G1325" s="112"/>
      <c r="H1325" s="112"/>
      <c r="I1325" s="112"/>
      <c r="J1325" s="112"/>
      <c r="K1325" s="112"/>
      <c r="L1325" s="112"/>
      <c r="M1325" s="112"/>
      <c r="N1325" s="112"/>
      <c r="O1325" s="112"/>
      <c r="P1325" s="112"/>
      <c r="Q1325" s="112"/>
      <c r="R1325" s="112"/>
      <c r="S1325" s="112"/>
      <c r="T1325" s="112"/>
      <c r="U1325" s="112"/>
      <c r="V1325" s="112"/>
      <c r="W1325" s="112"/>
      <c r="X1325" s="112"/>
      <c r="Y1325" s="112"/>
      <c r="Z1325" s="112"/>
      <c r="AA1325" s="112"/>
      <c r="AB1325" s="112"/>
      <c r="AC1325" s="112"/>
      <c r="AD1325" s="112"/>
      <c r="AE1325" s="112"/>
      <c r="AF1325" s="112"/>
      <c r="AG1325" s="112"/>
      <c r="AH1325" s="112"/>
      <c r="AI1325" s="112"/>
      <c r="AJ1325" s="112"/>
      <c r="AK1325" s="112"/>
      <c r="AL1325" s="112"/>
      <c r="AM1325" s="112"/>
      <c r="AN1325" s="112"/>
      <c r="AO1325" s="173"/>
      <c r="AP1325" s="160"/>
      <c r="AQ1325" s="160"/>
      <c r="AR1325" s="160"/>
      <c r="AS1325" s="166"/>
      <c r="AT1325" s="57" t="str">
        <f t="shared" ref="AT1325:AT1331" si="43">IF(SUM(AO1325:AS1325)=0,"",SUM(AO1325:AS1325))</f>
        <v/>
      </c>
      <c r="AU1325" s="248"/>
    </row>
    <row r="1326" spans="1:47" s="51" customFormat="1" ht="13.5" hidden="1" customHeight="1" x14ac:dyDescent="0.2">
      <c r="A1326" s="260"/>
      <c r="B1326" s="56" t="s">
        <v>336</v>
      </c>
      <c r="C1326" s="174"/>
      <c r="D1326" s="169"/>
      <c r="E1326" s="169"/>
      <c r="F1326" s="169"/>
      <c r="G1326" s="169"/>
      <c r="H1326" s="169"/>
      <c r="I1326" s="169"/>
      <c r="J1326" s="169"/>
      <c r="K1326" s="169"/>
      <c r="L1326" s="169"/>
      <c r="M1326" s="169"/>
      <c r="N1326" s="169"/>
      <c r="O1326" s="169"/>
      <c r="P1326" s="169"/>
      <c r="Q1326" s="169"/>
      <c r="R1326" s="169"/>
      <c r="S1326" s="169"/>
      <c r="T1326" s="169"/>
      <c r="U1326" s="169"/>
      <c r="V1326" s="169"/>
      <c r="W1326" s="169"/>
      <c r="X1326" s="169"/>
      <c r="Y1326" s="169"/>
      <c r="Z1326" s="169"/>
      <c r="AA1326" s="169"/>
      <c r="AB1326" s="169"/>
      <c r="AC1326" s="169"/>
      <c r="AD1326" s="169"/>
      <c r="AE1326" s="169"/>
      <c r="AF1326" s="169"/>
      <c r="AG1326" s="169"/>
      <c r="AH1326" s="169"/>
      <c r="AI1326" s="169"/>
      <c r="AJ1326" s="169"/>
      <c r="AK1326" s="169"/>
      <c r="AL1326" s="169"/>
      <c r="AM1326" s="169"/>
      <c r="AN1326" s="169"/>
      <c r="AO1326" s="173"/>
      <c r="AP1326" s="160"/>
      <c r="AQ1326" s="160"/>
      <c r="AR1326" s="160"/>
      <c r="AS1326" s="166"/>
      <c r="AT1326" s="57" t="str">
        <f t="shared" si="43"/>
        <v/>
      </c>
      <c r="AU1326" s="248"/>
    </row>
    <row r="1327" spans="1:47" s="51" customFormat="1" ht="13.5" hidden="1" customHeight="1" x14ac:dyDescent="0.2">
      <c r="A1327" s="260"/>
      <c r="B1327" s="56" t="s">
        <v>337</v>
      </c>
      <c r="C1327" s="69">
        <f>Anexo_01!$F189</f>
        <v>0</v>
      </c>
      <c r="D1327" s="113"/>
      <c r="E1327" s="113"/>
      <c r="F1327" s="113"/>
      <c r="G1327" s="113"/>
      <c r="H1327" s="113"/>
      <c r="I1327" s="113"/>
      <c r="J1327" s="113"/>
      <c r="K1327" s="113"/>
      <c r="L1327" s="113"/>
      <c r="M1327" s="113"/>
      <c r="N1327" s="113"/>
      <c r="O1327" s="113"/>
      <c r="P1327" s="113"/>
      <c r="Q1327" s="113"/>
      <c r="R1327" s="113"/>
      <c r="S1327" s="113"/>
      <c r="T1327" s="113"/>
      <c r="U1327" s="113"/>
      <c r="V1327" s="113"/>
      <c r="W1327" s="113"/>
      <c r="X1327" s="113"/>
      <c r="Y1327" s="113"/>
      <c r="Z1327" s="113"/>
      <c r="AA1327" s="113"/>
      <c r="AB1327" s="113"/>
      <c r="AC1327" s="113"/>
      <c r="AD1327" s="113"/>
      <c r="AE1327" s="113"/>
      <c r="AF1327" s="113"/>
      <c r="AG1327" s="113"/>
      <c r="AH1327" s="113"/>
      <c r="AI1327" s="113"/>
      <c r="AJ1327" s="113"/>
      <c r="AK1327" s="113"/>
      <c r="AL1327" s="113"/>
      <c r="AM1327" s="113"/>
      <c r="AN1327" s="113"/>
      <c r="AO1327" s="173"/>
      <c r="AP1327" s="160"/>
      <c r="AQ1327" s="160"/>
      <c r="AR1327" s="160"/>
      <c r="AS1327" s="166"/>
      <c r="AT1327" s="57" t="str">
        <f t="shared" si="43"/>
        <v/>
      </c>
      <c r="AU1327" s="248"/>
    </row>
    <row r="1328" spans="1:47" s="51" customFormat="1" ht="13.5" hidden="1" customHeight="1" x14ac:dyDescent="0.2">
      <c r="A1328" s="260"/>
      <c r="B1328" s="56" t="s">
        <v>338</v>
      </c>
      <c r="C1328" s="174"/>
      <c r="D1328" s="169"/>
      <c r="E1328" s="169"/>
      <c r="F1328" s="169"/>
      <c r="G1328" s="169"/>
      <c r="H1328" s="169"/>
      <c r="I1328" s="169"/>
      <c r="J1328" s="169"/>
      <c r="K1328" s="169"/>
      <c r="L1328" s="169"/>
      <c r="M1328" s="169"/>
      <c r="N1328" s="169"/>
      <c r="O1328" s="169"/>
      <c r="P1328" s="169"/>
      <c r="Q1328" s="169"/>
      <c r="R1328" s="169"/>
      <c r="S1328" s="169"/>
      <c r="T1328" s="169"/>
      <c r="U1328" s="169"/>
      <c r="V1328" s="169"/>
      <c r="W1328" s="169"/>
      <c r="X1328" s="169"/>
      <c r="Y1328" s="169"/>
      <c r="Z1328" s="169"/>
      <c r="AA1328" s="169"/>
      <c r="AB1328" s="169"/>
      <c r="AC1328" s="169"/>
      <c r="AD1328" s="169"/>
      <c r="AE1328" s="169"/>
      <c r="AF1328" s="169"/>
      <c r="AG1328" s="169"/>
      <c r="AH1328" s="169"/>
      <c r="AI1328" s="169"/>
      <c r="AJ1328" s="169"/>
      <c r="AK1328" s="169"/>
      <c r="AL1328" s="169"/>
      <c r="AM1328" s="169"/>
      <c r="AN1328" s="169"/>
      <c r="AO1328" s="173"/>
      <c r="AP1328" s="160"/>
      <c r="AQ1328" s="160"/>
      <c r="AR1328" s="160"/>
      <c r="AS1328" s="166"/>
      <c r="AT1328" s="57" t="str">
        <f t="shared" si="43"/>
        <v/>
      </c>
      <c r="AU1328" s="248"/>
    </row>
    <row r="1329" spans="1:47" s="51" customFormat="1" ht="13.5" hidden="1" customHeight="1" x14ac:dyDescent="0.2">
      <c r="A1329" s="260"/>
      <c r="B1329" s="56" t="s">
        <v>339</v>
      </c>
      <c r="C1329" s="174"/>
      <c r="D1329" s="169"/>
      <c r="E1329" s="169"/>
      <c r="F1329" s="169"/>
      <c r="G1329" s="169"/>
      <c r="H1329" s="169"/>
      <c r="I1329" s="169"/>
      <c r="J1329" s="169"/>
      <c r="K1329" s="169"/>
      <c r="L1329" s="169"/>
      <c r="M1329" s="169"/>
      <c r="N1329" s="169"/>
      <c r="O1329" s="169"/>
      <c r="P1329" s="169"/>
      <c r="Q1329" s="169"/>
      <c r="R1329" s="169"/>
      <c r="S1329" s="169"/>
      <c r="T1329" s="169"/>
      <c r="U1329" s="169"/>
      <c r="V1329" s="169"/>
      <c r="W1329" s="169"/>
      <c r="X1329" s="169"/>
      <c r="Y1329" s="169"/>
      <c r="Z1329" s="169"/>
      <c r="AA1329" s="169"/>
      <c r="AB1329" s="169"/>
      <c r="AC1329" s="169"/>
      <c r="AD1329" s="169"/>
      <c r="AE1329" s="169"/>
      <c r="AF1329" s="169"/>
      <c r="AG1329" s="169"/>
      <c r="AH1329" s="169"/>
      <c r="AI1329" s="169"/>
      <c r="AJ1329" s="169"/>
      <c r="AK1329" s="169"/>
      <c r="AL1329" s="169"/>
      <c r="AM1329" s="169"/>
      <c r="AN1329" s="169"/>
      <c r="AO1329" s="173"/>
      <c r="AP1329" s="160"/>
      <c r="AQ1329" s="160"/>
      <c r="AR1329" s="160"/>
      <c r="AS1329" s="166"/>
      <c r="AT1329" s="57" t="str">
        <f t="shared" si="43"/>
        <v/>
      </c>
      <c r="AU1329" s="248"/>
    </row>
    <row r="1330" spans="1:47" s="51" customFormat="1" ht="13.5" hidden="1" customHeight="1" x14ac:dyDescent="0.2">
      <c r="A1330" s="260"/>
      <c r="B1330" s="56" t="s">
        <v>340</v>
      </c>
      <c r="C1330" s="262"/>
      <c r="D1330" s="175"/>
      <c r="E1330" s="175"/>
      <c r="F1330" s="175"/>
      <c r="G1330" s="175"/>
      <c r="H1330" s="175"/>
      <c r="I1330" s="175"/>
      <c r="J1330" s="175"/>
      <c r="K1330" s="175"/>
      <c r="L1330" s="175"/>
      <c r="M1330" s="175"/>
      <c r="N1330" s="175"/>
      <c r="O1330" s="175"/>
      <c r="P1330" s="175"/>
      <c r="Q1330" s="175"/>
      <c r="R1330" s="175"/>
      <c r="S1330" s="175"/>
      <c r="T1330" s="175"/>
      <c r="U1330" s="175"/>
      <c r="V1330" s="175"/>
      <c r="W1330" s="175"/>
      <c r="X1330" s="175"/>
      <c r="Y1330" s="175"/>
      <c r="Z1330" s="175"/>
      <c r="AA1330" s="175"/>
      <c r="AB1330" s="175"/>
      <c r="AC1330" s="175"/>
      <c r="AD1330" s="175"/>
      <c r="AE1330" s="175"/>
      <c r="AF1330" s="175"/>
      <c r="AG1330" s="175"/>
      <c r="AH1330" s="175"/>
      <c r="AI1330" s="175"/>
      <c r="AJ1330" s="175"/>
      <c r="AK1330" s="175"/>
      <c r="AL1330" s="175"/>
      <c r="AM1330" s="175"/>
      <c r="AN1330" s="175"/>
      <c r="AO1330" s="173"/>
      <c r="AP1330" s="160"/>
      <c r="AQ1330" s="160"/>
      <c r="AR1330" s="160"/>
      <c r="AS1330" s="166"/>
      <c r="AT1330" s="57" t="str">
        <f t="shared" si="43"/>
        <v/>
      </c>
      <c r="AU1330" s="248"/>
    </row>
    <row r="1331" spans="1:47" ht="13.5" hidden="1" customHeight="1" x14ac:dyDescent="0.3">
      <c r="A1331" s="261"/>
      <c r="B1331" s="58" t="s">
        <v>344</v>
      </c>
      <c r="C1331" s="263"/>
      <c r="D1331" s="167"/>
      <c r="E1331" s="167"/>
      <c r="F1331" s="167"/>
      <c r="G1331" s="167"/>
      <c r="H1331" s="167"/>
      <c r="I1331" s="167"/>
      <c r="J1331" s="167"/>
      <c r="K1331" s="167"/>
      <c r="L1331" s="167"/>
      <c r="M1331" s="167"/>
      <c r="N1331" s="167"/>
      <c r="O1331" s="167"/>
      <c r="P1331" s="167"/>
      <c r="Q1331" s="167"/>
      <c r="R1331" s="167"/>
      <c r="S1331" s="167"/>
      <c r="T1331" s="167"/>
      <c r="U1331" s="167"/>
      <c r="V1331" s="167"/>
      <c r="W1331" s="167"/>
      <c r="X1331" s="167"/>
      <c r="Y1331" s="167"/>
      <c r="Z1331" s="167"/>
      <c r="AA1331" s="167"/>
      <c r="AB1331" s="167"/>
      <c r="AC1331" s="167"/>
      <c r="AD1331" s="167"/>
      <c r="AE1331" s="167"/>
      <c r="AF1331" s="167"/>
      <c r="AG1331" s="167"/>
      <c r="AH1331" s="167"/>
      <c r="AI1331" s="167"/>
      <c r="AJ1331" s="167"/>
      <c r="AK1331" s="167"/>
      <c r="AL1331" s="167"/>
      <c r="AM1331" s="167"/>
      <c r="AN1331" s="167"/>
      <c r="AO1331" s="176"/>
      <c r="AP1331" s="164"/>
      <c r="AQ1331" s="164"/>
      <c r="AR1331" s="164"/>
      <c r="AS1331" s="168"/>
      <c r="AT1331" s="59" t="str">
        <f t="shared" si="43"/>
        <v/>
      </c>
      <c r="AU1331" s="249"/>
    </row>
    <row r="1332" spans="1:47" s="51" customFormat="1" ht="13.5" hidden="1" customHeight="1" x14ac:dyDescent="0.2">
      <c r="A1332" s="259">
        <v>27</v>
      </c>
      <c r="B1332" s="54" t="s">
        <v>334</v>
      </c>
      <c r="C1332" s="70">
        <f>Anexo_01!$I190</f>
        <v>0</v>
      </c>
      <c r="D1332" s="116"/>
      <c r="E1332" s="116"/>
      <c r="F1332" s="116"/>
      <c r="G1332" s="116"/>
      <c r="H1332" s="116"/>
      <c r="I1332" s="116"/>
      <c r="J1332" s="116"/>
      <c r="K1332" s="116"/>
      <c r="L1332" s="116"/>
      <c r="M1332" s="116"/>
      <c r="N1332" s="116"/>
      <c r="O1332" s="116"/>
      <c r="P1332" s="116"/>
      <c r="Q1332" s="116"/>
      <c r="R1332" s="116"/>
      <c r="S1332" s="116"/>
      <c r="T1332" s="116"/>
      <c r="U1332" s="116"/>
      <c r="V1332" s="116"/>
      <c r="W1332" s="116"/>
      <c r="X1332" s="116"/>
      <c r="Y1332" s="116"/>
      <c r="Z1332" s="116"/>
      <c r="AA1332" s="116"/>
      <c r="AB1332" s="116"/>
      <c r="AC1332" s="116"/>
      <c r="AD1332" s="116"/>
      <c r="AE1332" s="116"/>
      <c r="AF1332" s="116"/>
      <c r="AG1332" s="116"/>
      <c r="AH1332" s="116"/>
      <c r="AI1332" s="116"/>
      <c r="AJ1332" s="116"/>
      <c r="AK1332" s="116"/>
      <c r="AL1332" s="116"/>
      <c r="AM1332" s="116"/>
      <c r="AN1332" s="116"/>
      <c r="AO1332" s="172"/>
      <c r="AP1332" s="158"/>
      <c r="AQ1332" s="158"/>
      <c r="AR1332" s="158"/>
      <c r="AS1332" s="165"/>
      <c r="AT1332" s="55" t="str">
        <f>IF(SUM(AO1332:AS1332)=0,"",SUM(AO1332:AS1332))</f>
        <v/>
      </c>
      <c r="AU1332" s="247">
        <f>SUM(AT1332:AT1340)</f>
        <v>0</v>
      </c>
    </row>
    <row r="1333" spans="1:47" s="51" customFormat="1" ht="13.5" hidden="1" customHeight="1" x14ac:dyDescent="0.2">
      <c r="A1333" s="260"/>
      <c r="B1333" s="56" t="s">
        <v>335</v>
      </c>
      <c r="C1333" s="68">
        <f>Anexo_01!$D190</f>
        <v>0</v>
      </c>
      <c r="D1333" s="112"/>
      <c r="E1333" s="112"/>
      <c r="F1333" s="112"/>
      <c r="G1333" s="112"/>
      <c r="H1333" s="112"/>
      <c r="I1333" s="112"/>
      <c r="J1333" s="112"/>
      <c r="K1333" s="112"/>
      <c r="L1333" s="112"/>
      <c r="M1333" s="112"/>
      <c r="N1333" s="112"/>
      <c r="O1333" s="112"/>
      <c r="P1333" s="112"/>
      <c r="Q1333" s="112"/>
      <c r="R1333" s="112"/>
      <c r="S1333" s="112"/>
      <c r="T1333" s="112"/>
      <c r="U1333" s="112"/>
      <c r="V1333" s="112"/>
      <c r="W1333" s="112"/>
      <c r="X1333" s="112"/>
      <c r="Y1333" s="112"/>
      <c r="Z1333" s="112"/>
      <c r="AA1333" s="112"/>
      <c r="AB1333" s="112"/>
      <c r="AC1333" s="112"/>
      <c r="AD1333" s="112"/>
      <c r="AE1333" s="112"/>
      <c r="AF1333" s="112"/>
      <c r="AG1333" s="112"/>
      <c r="AH1333" s="112"/>
      <c r="AI1333" s="112"/>
      <c r="AJ1333" s="112"/>
      <c r="AK1333" s="112"/>
      <c r="AL1333" s="112"/>
      <c r="AM1333" s="112"/>
      <c r="AN1333" s="112"/>
      <c r="AO1333" s="173"/>
      <c r="AP1333" s="160"/>
      <c r="AQ1333" s="160"/>
      <c r="AR1333" s="160"/>
      <c r="AS1333" s="166"/>
      <c r="AT1333" s="57" t="str">
        <f>IF(SUM(AO1333:AS1333)=0,"",SUM(AO1333:AS1333))</f>
        <v/>
      </c>
      <c r="AU1333" s="248"/>
    </row>
    <row r="1334" spans="1:47" s="51" customFormat="1" ht="13.5" hidden="1" customHeight="1" x14ac:dyDescent="0.2">
      <c r="A1334" s="260"/>
      <c r="B1334" s="56" t="s">
        <v>341</v>
      </c>
      <c r="C1334" s="68">
        <f>Anexo_01!$B190</f>
        <v>0</v>
      </c>
      <c r="D1334" s="112"/>
      <c r="E1334" s="112"/>
      <c r="F1334" s="112"/>
      <c r="G1334" s="112"/>
      <c r="H1334" s="112"/>
      <c r="I1334" s="112"/>
      <c r="J1334" s="112"/>
      <c r="K1334" s="112"/>
      <c r="L1334" s="112"/>
      <c r="M1334" s="112"/>
      <c r="N1334" s="112"/>
      <c r="O1334" s="112"/>
      <c r="P1334" s="112"/>
      <c r="Q1334" s="112"/>
      <c r="R1334" s="112"/>
      <c r="S1334" s="112"/>
      <c r="T1334" s="112"/>
      <c r="U1334" s="112"/>
      <c r="V1334" s="112"/>
      <c r="W1334" s="112"/>
      <c r="X1334" s="112"/>
      <c r="Y1334" s="112"/>
      <c r="Z1334" s="112"/>
      <c r="AA1334" s="112"/>
      <c r="AB1334" s="112"/>
      <c r="AC1334" s="112"/>
      <c r="AD1334" s="112"/>
      <c r="AE1334" s="112"/>
      <c r="AF1334" s="112"/>
      <c r="AG1334" s="112"/>
      <c r="AH1334" s="112"/>
      <c r="AI1334" s="112"/>
      <c r="AJ1334" s="112"/>
      <c r="AK1334" s="112"/>
      <c r="AL1334" s="112"/>
      <c r="AM1334" s="112"/>
      <c r="AN1334" s="112"/>
      <c r="AO1334" s="173"/>
      <c r="AP1334" s="160"/>
      <c r="AQ1334" s="160"/>
      <c r="AR1334" s="160"/>
      <c r="AS1334" s="166"/>
      <c r="AT1334" s="57" t="str">
        <f t="shared" ref="AT1334:AT1340" si="44">IF(SUM(AO1334:AS1334)=0,"",SUM(AO1334:AS1334))</f>
        <v/>
      </c>
      <c r="AU1334" s="248"/>
    </row>
    <row r="1335" spans="1:47" s="51" customFormat="1" ht="13.5" hidden="1" customHeight="1" x14ac:dyDescent="0.2">
      <c r="A1335" s="260"/>
      <c r="B1335" s="56" t="s">
        <v>336</v>
      </c>
      <c r="C1335" s="174"/>
      <c r="D1335" s="169"/>
      <c r="E1335" s="169"/>
      <c r="F1335" s="169"/>
      <c r="G1335" s="169"/>
      <c r="H1335" s="169"/>
      <c r="I1335" s="169"/>
      <c r="J1335" s="169"/>
      <c r="K1335" s="169"/>
      <c r="L1335" s="169"/>
      <c r="M1335" s="169"/>
      <c r="N1335" s="169"/>
      <c r="O1335" s="169"/>
      <c r="P1335" s="169"/>
      <c r="Q1335" s="169"/>
      <c r="R1335" s="169"/>
      <c r="S1335" s="169"/>
      <c r="T1335" s="169"/>
      <c r="U1335" s="169"/>
      <c r="V1335" s="169"/>
      <c r="W1335" s="169"/>
      <c r="X1335" s="169"/>
      <c r="Y1335" s="169"/>
      <c r="Z1335" s="169"/>
      <c r="AA1335" s="169"/>
      <c r="AB1335" s="169"/>
      <c r="AC1335" s="169"/>
      <c r="AD1335" s="169"/>
      <c r="AE1335" s="169"/>
      <c r="AF1335" s="169"/>
      <c r="AG1335" s="169"/>
      <c r="AH1335" s="169"/>
      <c r="AI1335" s="169"/>
      <c r="AJ1335" s="169"/>
      <c r="AK1335" s="169"/>
      <c r="AL1335" s="169"/>
      <c r="AM1335" s="169"/>
      <c r="AN1335" s="169"/>
      <c r="AO1335" s="173"/>
      <c r="AP1335" s="160"/>
      <c r="AQ1335" s="160"/>
      <c r="AR1335" s="160"/>
      <c r="AS1335" s="166"/>
      <c r="AT1335" s="57" t="str">
        <f t="shared" si="44"/>
        <v/>
      </c>
      <c r="AU1335" s="248"/>
    </row>
    <row r="1336" spans="1:47" s="51" customFormat="1" ht="13.5" hidden="1" customHeight="1" x14ac:dyDescent="0.2">
      <c r="A1336" s="260"/>
      <c r="B1336" s="56" t="s">
        <v>337</v>
      </c>
      <c r="C1336" s="69">
        <f>Anexo_01!$F190</f>
        <v>0</v>
      </c>
      <c r="D1336" s="113"/>
      <c r="E1336" s="113"/>
      <c r="F1336" s="113"/>
      <c r="G1336" s="113"/>
      <c r="H1336" s="113"/>
      <c r="I1336" s="113"/>
      <c r="J1336" s="113"/>
      <c r="K1336" s="113"/>
      <c r="L1336" s="113"/>
      <c r="M1336" s="113"/>
      <c r="N1336" s="113"/>
      <c r="O1336" s="113"/>
      <c r="P1336" s="113"/>
      <c r="Q1336" s="113"/>
      <c r="R1336" s="113"/>
      <c r="S1336" s="113"/>
      <c r="T1336" s="113"/>
      <c r="U1336" s="113"/>
      <c r="V1336" s="113"/>
      <c r="W1336" s="113"/>
      <c r="X1336" s="113"/>
      <c r="Y1336" s="113"/>
      <c r="Z1336" s="113"/>
      <c r="AA1336" s="113"/>
      <c r="AB1336" s="113"/>
      <c r="AC1336" s="113"/>
      <c r="AD1336" s="113"/>
      <c r="AE1336" s="113"/>
      <c r="AF1336" s="113"/>
      <c r="AG1336" s="113"/>
      <c r="AH1336" s="113"/>
      <c r="AI1336" s="113"/>
      <c r="AJ1336" s="113"/>
      <c r="AK1336" s="113"/>
      <c r="AL1336" s="113"/>
      <c r="AM1336" s="113"/>
      <c r="AN1336" s="113"/>
      <c r="AO1336" s="173"/>
      <c r="AP1336" s="160"/>
      <c r="AQ1336" s="160"/>
      <c r="AR1336" s="160"/>
      <c r="AS1336" s="166"/>
      <c r="AT1336" s="57" t="str">
        <f t="shared" si="44"/>
        <v/>
      </c>
      <c r="AU1336" s="248"/>
    </row>
    <row r="1337" spans="1:47" s="51" customFormat="1" ht="13.5" hidden="1" customHeight="1" x14ac:dyDescent="0.2">
      <c r="A1337" s="260"/>
      <c r="B1337" s="56" t="s">
        <v>338</v>
      </c>
      <c r="C1337" s="174"/>
      <c r="D1337" s="169"/>
      <c r="E1337" s="169"/>
      <c r="F1337" s="169"/>
      <c r="G1337" s="169"/>
      <c r="H1337" s="169"/>
      <c r="I1337" s="169"/>
      <c r="J1337" s="169"/>
      <c r="K1337" s="169"/>
      <c r="L1337" s="169"/>
      <c r="M1337" s="169"/>
      <c r="N1337" s="169"/>
      <c r="O1337" s="169"/>
      <c r="P1337" s="169"/>
      <c r="Q1337" s="169"/>
      <c r="R1337" s="169"/>
      <c r="S1337" s="169"/>
      <c r="T1337" s="169"/>
      <c r="U1337" s="169"/>
      <c r="V1337" s="169"/>
      <c r="W1337" s="169"/>
      <c r="X1337" s="169"/>
      <c r="Y1337" s="169"/>
      <c r="Z1337" s="169"/>
      <c r="AA1337" s="169"/>
      <c r="AB1337" s="169"/>
      <c r="AC1337" s="169"/>
      <c r="AD1337" s="169"/>
      <c r="AE1337" s="169"/>
      <c r="AF1337" s="169"/>
      <c r="AG1337" s="169"/>
      <c r="AH1337" s="169"/>
      <c r="AI1337" s="169"/>
      <c r="AJ1337" s="169"/>
      <c r="AK1337" s="169"/>
      <c r="AL1337" s="169"/>
      <c r="AM1337" s="169"/>
      <c r="AN1337" s="169"/>
      <c r="AO1337" s="173"/>
      <c r="AP1337" s="160"/>
      <c r="AQ1337" s="160"/>
      <c r="AR1337" s="160"/>
      <c r="AS1337" s="166"/>
      <c r="AT1337" s="57" t="str">
        <f t="shared" si="44"/>
        <v/>
      </c>
      <c r="AU1337" s="248"/>
    </row>
    <row r="1338" spans="1:47" s="51" customFormat="1" ht="13.5" hidden="1" customHeight="1" x14ac:dyDescent="0.2">
      <c r="A1338" s="260"/>
      <c r="B1338" s="56" t="s">
        <v>339</v>
      </c>
      <c r="C1338" s="174"/>
      <c r="D1338" s="169"/>
      <c r="E1338" s="169"/>
      <c r="F1338" s="169"/>
      <c r="G1338" s="169"/>
      <c r="H1338" s="169"/>
      <c r="I1338" s="169"/>
      <c r="J1338" s="169"/>
      <c r="K1338" s="169"/>
      <c r="L1338" s="169"/>
      <c r="M1338" s="169"/>
      <c r="N1338" s="169"/>
      <c r="O1338" s="169"/>
      <c r="P1338" s="169"/>
      <c r="Q1338" s="169"/>
      <c r="R1338" s="169"/>
      <c r="S1338" s="169"/>
      <c r="T1338" s="169"/>
      <c r="U1338" s="169"/>
      <c r="V1338" s="169"/>
      <c r="W1338" s="169"/>
      <c r="X1338" s="169"/>
      <c r="Y1338" s="169"/>
      <c r="Z1338" s="169"/>
      <c r="AA1338" s="169"/>
      <c r="AB1338" s="169"/>
      <c r="AC1338" s="169"/>
      <c r="AD1338" s="169"/>
      <c r="AE1338" s="169"/>
      <c r="AF1338" s="169"/>
      <c r="AG1338" s="169"/>
      <c r="AH1338" s="169"/>
      <c r="AI1338" s="169"/>
      <c r="AJ1338" s="169"/>
      <c r="AK1338" s="169"/>
      <c r="AL1338" s="169"/>
      <c r="AM1338" s="169"/>
      <c r="AN1338" s="169"/>
      <c r="AO1338" s="173"/>
      <c r="AP1338" s="160"/>
      <c r="AQ1338" s="160"/>
      <c r="AR1338" s="160"/>
      <c r="AS1338" s="166"/>
      <c r="AT1338" s="57" t="str">
        <f t="shared" si="44"/>
        <v/>
      </c>
      <c r="AU1338" s="248"/>
    </row>
    <row r="1339" spans="1:47" s="51" customFormat="1" ht="13.5" hidden="1" customHeight="1" x14ac:dyDescent="0.2">
      <c r="A1339" s="260"/>
      <c r="B1339" s="56" t="s">
        <v>340</v>
      </c>
      <c r="C1339" s="262"/>
      <c r="D1339" s="175"/>
      <c r="E1339" s="175"/>
      <c r="F1339" s="175"/>
      <c r="G1339" s="175"/>
      <c r="H1339" s="175"/>
      <c r="I1339" s="175"/>
      <c r="J1339" s="175"/>
      <c r="K1339" s="175"/>
      <c r="L1339" s="175"/>
      <c r="M1339" s="175"/>
      <c r="N1339" s="175"/>
      <c r="O1339" s="175"/>
      <c r="P1339" s="175"/>
      <c r="Q1339" s="175"/>
      <c r="R1339" s="175"/>
      <c r="S1339" s="175"/>
      <c r="T1339" s="175"/>
      <c r="U1339" s="175"/>
      <c r="V1339" s="175"/>
      <c r="W1339" s="175"/>
      <c r="X1339" s="175"/>
      <c r="Y1339" s="175"/>
      <c r="Z1339" s="175"/>
      <c r="AA1339" s="175"/>
      <c r="AB1339" s="175"/>
      <c r="AC1339" s="175"/>
      <c r="AD1339" s="175"/>
      <c r="AE1339" s="175"/>
      <c r="AF1339" s="175"/>
      <c r="AG1339" s="175"/>
      <c r="AH1339" s="175"/>
      <c r="AI1339" s="175"/>
      <c r="AJ1339" s="175"/>
      <c r="AK1339" s="175"/>
      <c r="AL1339" s="175"/>
      <c r="AM1339" s="175"/>
      <c r="AN1339" s="175"/>
      <c r="AO1339" s="173"/>
      <c r="AP1339" s="160"/>
      <c r="AQ1339" s="160"/>
      <c r="AR1339" s="160"/>
      <c r="AS1339" s="166"/>
      <c r="AT1339" s="57" t="str">
        <f t="shared" si="44"/>
        <v/>
      </c>
      <c r="AU1339" s="248"/>
    </row>
    <row r="1340" spans="1:47" ht="13.5" hidden="1" customHeight="1" x14ac:dyDescent="0.3">
      <c r="A1340" s="261"/>
      <c r="B1340" s="58" t="s">
        <v>344</v>
      </c>
      <c r="C1340" s="263"/>
      <c r="D1340" s="167"/>
      <c r="E1340" s="167"/>
      <c r="F1340" s="167"/>
      <c r="G1340" s="167"/>
      <c r="H1340" s="167"/>
      <c r="I1340" s="167"/>
      <c r="J1340" s="167"/>
      <c r="K1340" s="167"/>
      <c r="L1340" s="167"/>
      <c r="M1340" s="167"/>
      <c r="N1340" s="167"/>
      <c r="O1340" s="167"/>
      <c r="P1340" s="167"/>
      <c r="Q1340" s="167"/>
      <c r="R1340" s="167"/>
      <c r="S1340" s="167"/>
      <c r="T1340" s="167"/>
      <c r="U1340" s="167"/>
      <c r="V1340" s="167"/>
      <c r="W1340" s="167"/>
      <c r="X1340" s="167"/>
      <c r="Y1340" s="167"/>
      <c r="Z1340" s="167"/>
      <c r="AA1340" s="167"/>
      <c r="AB1340" s="167"/>
      <c r="AC1340" s="167"/>
      <c r="AD1340" s="167"/>
      <c r="AE1340" s="167"/>
      <c r="AF1340" s="167"/>
      <c r="AG1340" s="167"/>
      <c r="AH1340" s="167"/>
      <c r="AI1340" s="167"/>
      <c r="AJ1340" s="167"/>
      <c r="AK1340" s="167"/>
      <c r="AL1340" s="167"/>
      <c r="AM1340" s="167"/>
      <c r="AN1340" s="167"/>
      <c r="AO1340" s="176"/>
      <c r="AP1340" s="164"/>
      <c r="AQ1340" s="164"/>
      <c r="AR1340" s="164"/>
      <c r="AS1340" s="168"/>
      <c r="AT1340" s="59" t="str">
        <f t="shared" si="44"/>
        <v/>
      </c>
      <c r="AU1340" s="249"/>
    </row>
    <row r="1341" spans="1:47" s="51" customFormat="1" ht="13.5" hidden="1" customHeight="1" x14ac:dyDescent="0.2">
      <c r="A1341" s="259">
        <v>28</v>
      </c>
      <c r="B1341" s="54" t="s">
        <v>334</v>
      </c>
      <c r="C1341" s="70">
        <f>Anexo_01!$I191</f>
        <v>0</v>
      </c>
      <c r="D1341" s="116"/>
      <c r="E1341" s="116"/>
      <c r="F1341" s="116"/>
      <c r="G1341" s="116"/>
      <c r="H1341" s="116"/>
      <c r="I1341" s="116"/>
      <c r="J1341" s="116"/>
      <c r="K1341" s="116"/>
      <c r="L1341" s="116"/>
      <c r="M1341" s="116"/>
      <c r="N1341" s="116"/>
      <c r="O1341" s="116"/>
      <c r="P1341" s="116"/>
      <c r="Q1341" s="116"/>
      <c r="R1341" s="116"/>
      <c r="S1341" s="116"/>
      <c r="T1341" s="116"/>
      <c r="U1341" s="116"/>
      <c r="V1341" s="116"/>
      <c r="W1341" s="116"/>
      <c r="X1341" s="116"/>
      <c r="Y1341" s="116"/>
      <c r="Z1341" s="116"/>
      <c r="AA1341" s="116"/>
      <c r="AB1341" s="116"/>
      <c r="AC1341" s="116"/>
      <c r="AD1341" s="116"/>
      <c r="AE1341" s="116"/>
      <c r="AF1341" s="116"/>
      <c r="AG1341" s="116"/>
      <c r="AH1341" s="116"/>
      <c r="AI1341" s="116"/>
      <c r="AJ1341" s="116"/>
      <c r="AK1341" s="116"/>
      <c r="AL1341" s="116"/>
      <c r="AM1341" s="116"/>
      <c r="AN1341" s="116"/>
      <c r="AO1341" s="172"/>
      <c r="AP1341" s="158"/>
      <c r="AQ1341" s="158"/>
      <c r="AR1341" s="158"/>
      <c r="AS1341" s="165"/>
      <c r="AT1341" s="55" t="str">
        <f>IF(SUM(AO1341:AS1341)=0,"",SUM(AO1341:AS1341))</f>
        <v/>
      </c>
      <c r="AU1341" s="247">
        <f>SUM(AT1341:AT1349)</f>
        <v>0</v>
      </c>
    </row>
    <row r="1342" spans="1:47" s="51" customFormat="1" ht="13.5" hidden="1" customHeight="1" x14ac:dyDescent="0.2">
      <c r="A1342" s="260"/>
      <c r="B1342" s="56" t="s">
        <v>335</v>
      </c>
      <c r="C1342" s="68">
        <f>Anexo_01!$D191</f>
        <v>0</v>
      </c>
      <c r="D1342" s="112"/>
      <c r="E1342" s="112"/>
      <c r="F1342" s="112"/>
      <c r="G1342" s="112"/>
      <c r="H1342" s="112"/>
      <c r="I1342" s="112"/>
      <c r="J1342" s="112"/>
      <c r="K1342" s="112"/>
      <c r="L1342" s="112"/>
      <c r="M1342" s="112"/>
      <c r="N1342" s="112"/>
      <c r="O1342" s="112"/>
      <c r="P1342" s="112"/>
      <c r="Q1342" s="112"/>
      <c r="R1342" s="112"/>
      <c r="S1342" s="112"/>
      <c r="T1342" s="112"/>
      <c r="U1342" s="112"/>
      <c r="V1342" s="112"/>
      <c r="W1342" s="112"/>
      <c r="X1342" s="112"/>
      <c r="Y1342" s="112"/>
      <c r="Z1342" s="112"/>
      <c r="AA1342" s="112"/>
      <c r="AB1342" s="112"/>
      <c r="AC1342" s="112"/>
      <c r="AD1342" s="112"/>
      <c r="AE1342" s="112"/>
      <c r="AF1342" s="112"/>
      <c r="AG1342" s="112"/>
      <c r="AH1342" s="112"/>
      <c r="AI1342" s="112"/>
      <c r="AJ1342" s="112"/>
      <c r="AK1342" s="112"/>
      <c r="AL1342" s="112"/>
      <c r="AM1342" s="112"/>
      <c r="AN1342" s="112"/>
      <c r="AO1342" s="173"/>
      <c r="AP1342" s="160"/>
      <c r="AQ1342" s="160"/>
      <c r="AR1342" s="160"/>
      <c r="AS1342" s="166"/>
      <c r="AT1342" s="57" t="str">
        <f>IF(SUM(AO1342:AS1342)=0,"",SUM(AO1342:AS1342))</f>
        <v/>
      </c>
      <c r="AU1342" s="248"/>
    </row>
    <row r="1343" spans="1:47" s="51" customFormat="1" ht="13.5" hidden="1" customHeight="1" x14ac:dyDescent="0.2">
      <c r="A1343" s="260"/>
      <c r="B1343" s="56" t="s">
        <v>341</v>
      </c>
      <c r="C1343" s="68">
        <f>Anexo_01!$B191</f>
        <v>0</v>
      </c>
      <c r="D1343" s="112"/>
      <c r="E1343" s="112"/>
      <c r="F1343" s="112"/>
      <c r="G1343" s="112"/>
      <c r="H1343" s="112"/>
      <c r="I1343" s="112"/>
      <c r="J1343" s="112"/>
      <c r="K1343" s="112"/>
      <c r="L1343" s="112"/>
      <c r="M1343" s="112"/>
      <c r="N1343" s="112"/>
      <c r="O1343" s="112"/>
      <c r="P1343" s="112"/>
      <c r="Q1343" s="112"/>
      <c r="R1343" s="112"/>
      <c r="S1343" s="112"/>
      <c r="T1343" s="112"/>
      <c r="U1343" s="112"/>
      <c r="V1343" s="112"/>
      <c r="W1343" s="112"/>
      <c r="X1343" s="112"/>
      <c r="Y1343" s="112"/>
      <c r="Z1343" s="112"/>
      <c r="AA1343" s="112"/>
      <c r="AB1343" s="112"/>
      <c r="AC1343" s="112"/>
      <c r="AD1343" s="112"/>
      <c r="AE1343" s="112"/>
      <c r="AF1343" s="112"/>
      <c r="AG1343" s="112"/>
      <c r="AH1343" s="112"/>
      <c r="AI1343" s="112"/>
      <c r="AJ1343" s="112"/>
      <c r="AK1343" s="112"/>
      <c r="AL1343" s="112"/>
      <c r="AM1343" s="112"/>
      <c r="AN1343" s="112"/>
      <c r="AO1343" s="173"/>
      <c r="AP1343" s="160"/>
      <c r="AQ1343" s="160"/>
      <c r="AR1343" s="160"/>
      <c r="AS1343" s="166"/>
      <c r="AT1343" s="57" t="str">
        <f t="shared" ref="AT1343:AT1349" si="45">IF(SUM(AO1343:AS1343)=0,"",SUM(AO1343:AS1343))</f>
        <v/>
      </c>
      <c r="AU1343" s="248"/>
    </row>
    <row r="1344" spans="1:47" s="51" customFormat="1" ht="13.5" hidden="1" customHeight="1" x14ac:dyDescent="0.2">
      <c r="A1344" s="260"/>
      <c r="B1344" s="56" t="s">
        <v>336</v>
      </c>
      <c r="C1344" s="174"/>
      <c r="D1344" s="169"/>
      <c r="E1344" s="169"/>
      <c r="F1344" s="169"/>
      <c r="G1344" s="169"/>
      <c r="H1344" s="169"/>
      <c r="I1344" s="169"/>
      <c r="J1344" s="169"/>
      <c r="K1344" s="169"/>
      <c r="L1344" s="169"/>
      <c r="M1344" s="169"/>
      <c r="N1344" s="169"/>
      <c r="O1344" s="169"/>
      <c r="P1344" s="169"/>
      <c r="Q1344" s="169"/>
      <c r="R1344" s="169"/>
      <c r="S1344" s="169"/>
      <c r="T1344" s="169"/>
      <c r="U1344" s="169"/>
      <c r="V1344" s="169"/>
      <c r="W1344" s="169"/>
      <c r="X1344" s="169"/>
      <c r="Y1344" s="169"/>
      <c r="Z1344" s="169"/>
      <c r="AA1344" s="169"/>
      <c r="AB1344" s="169"/>
      <c r="AC1344" s="169"/>
      <c r="AD1344" s="169"/>
      <c r="AE1344" s="169"/>
      <c r="AF1344" s="169"/>
      <c r="AG1344" s="169"/>
      <c r="AH1344" s="169"/>
      <c r="AI1344" s="169"/>
      <c r="AJ1344" s="169"/>
      <c r="AK1344" s="169"/>
      <c r="AL1344" s="169"/>
      <c r="AM1344" s="169"/>
      <c r="AN1344" s="169"/>
      <c r="AO1344" s="173"/>
      <c r="AP1344" s="160"/>
      <c r="AQ1344" s="160"/>
      <c r="AR1344" s="160"/>
      <c r="AS1344" s="166"/>
      <c r="AT1344" s="57" t="str">
        <f t="shared" si="45"/>
        <v/>
      </c>
      <c r="AU1344" s="248"/>
    </row>
    <row r="1345" spans="1:47" s="51" customFormat="1" ht="13.5" hidden="1" customHeight="1" x14ac:dyDescent="0.2">
      <c r="A1345" s="260"/>
      <c r="B1345" s="56" t="s">
        <v>337</v>
      </c>
      <c r="C1345" s="69">
        <f>Anexo_01!$F191</f>
        <v>0</v>
      </c>
      <c r="D1345" s="113"/>
      <c r="E1345" s="113"/>
      <c r="F1345" s="113"/>
      <c r="G1345" s="113"/>
      <c r="H1345" s="113"/>
      <c r="I1345" s="113"/>
      <c r="J1345" s="113"/>
      <c r="K1345" s="113"/>
      <c r="L1345" s="113"/>
      <c r="M1345" s="113"/>
      <c r="N1345" s="113"/>
      <c r="O1345" s="113"/>
      <c r="P1345" s="113"/>
      <c r="Q1345" s="113"/>
      <c r="R1345" s="113"/>
      <c r="S1345" s="113"/>
      <c r="T1345" s="113"/>
      <c r="U1345" s="113"/>
      <c r="V1345" s="113"/>
      <c r="W1345" s="113"/>
      <c r="X1345" s="113"/>
      <c r="Y1345" s="113"/>
      <c r="Z1345" s="113"/>
      <c r="AA1345" s="113"/>
      <c r="AB1345" s="113"/>
      <c r="AC1345" s="113"/>
      <c r="AD1345" s="113"/>
      <c r="AE1345" s="113"/>
      <c r="AF1345" s="113"/>
      <c r="AG1345" s="113"/>
      <c r="AH1345" s="113"/>
      <c r="AI1345" s="113"/>
      <c r="AJ1345" s="113"/>
      <c r="AK1345" s="113"/>
      <c r="AL1345" s="113"/>
      <c r="AM1345" s="113"/>
      <c r="AN1345" s="113"/>
      <c r="AO1345" s="173"/>
      <c r="AP1345" s="160"/>
      <c r="AQ1345" s="160"/>
      <c r="AR1345" s="160"/>
      <c r="AS1345" s="166"/>
      <c r="AT1345" s="57" t="str">
        <f t="shared" si="45"/>
        <v/>
      </c>
      <c r="AU1345" s="248"/>
    </row>
    <row r="1346" spans="1:47" s="51" customFormat="1" ht="13.5" hidden="1" customHeight="1" x14ac:dyDescent="0.2">
      <c r="A1346" s="260"/>
      <c r="B1346" s="56" t="s">
        <v>338</v>
      </c>
      <c r="C1346" s="174"/>
      <c r="D1346" s="169"/>
      <c r="E1346" s="169"/>
      <c r="F1346" s="169"/>
      <c r="G1346" s="169"/>
      <c r="H1346" s="169"/>
      <c r="I1346" s="169"/>
      <c r="J1346" s="169"/>
      <c r="K1346" s="169"/>
      <c r="L1346" s="169"/>
      <c r="M1346" s="169"/>
      <c r="N1346" s="169"/>
      <c r="O1346" s="169"/>
      <c r="P1346" s="169"/>
      <c r="Q1346" s="169"/>
      <c r="R1346" s="169"/>
      <c r="S1346" s="169"/>
      <c r="T1346" s="169"/>
      <c r="U1346" s="169"/>
      <c r="V1346" s="169"/>
      <c r="W1346" s="169"/>
      <c r="X1346" s="169"/>
      <c r="Y1346" s="169"/>
      <c r="Z1346" s="169"/>
      <c r="AA1346" s="169"/>
      <c r="AB1346" s="169"/>
      <c r="AC1346" s="169"/>
      <c r="AD1346" s="169"/>
      <c r="AE1346" s="169"/>
      <c r="AF1346" s="169"/>
      <c r="AG1346" s="169"/>
      <c r="AH1346" s="169"/>
      <c r="AI1346" s="169"/>
      <c r="AJ1346" s="169"/>
      <c r="AK1346" s="169"/>
      <c r="AL1346" s="169"/>
      <c r="AM1346" s="169"/>
      <c r="AN1346" s="169"/>
      <c r="AO1346" s="173"/>
      <c r="AP1346" s="160"/>
      <c r="AQ1346" s="160"/>
      <c r="AR1346" s="160"/>
      <c r="AS1346" s="166"/>
      <c r="AT1346" s="57" t="str">
        <f t="shared" si="45"/>
        <v/>
      </c>
      <c r="AU1346" s="248"/>
    </row>
    <row r="1347" spans="1:47" s="51" customFormat="1" ht="13.5" hidden="1" customHeight="1" x14ac:dyDescent="0.2">
      <c r="A1347" s="260"/>
      <c r="B1347" s="56" t="s">
        <v>339</v>
      </c>
      <c r="C1347" s="174"/>
      <c r="D1347" s="169"/>
      <c r="E1347" s="169"/>
      <c r="F1347" s="169"/>
      <c r="G1347" s="169"/>
      <c r="H1347" s="169"/>
      <c r="I1347" s="169"/>
      <c r="J1347" s="169"/>
      <c r="K1347" s="169"/>
      <c r="L1347" s="169"/>
      <c r="M1347" s="169"/>
      <c r="N1347" s="169"/>
      <c r="O1347" s="169"/>
      <c r="P1347" s="169"/>
      <c r="Q1347" s="169"/>
      <c r="R1347" s="169"/>
      <c r="S1347" s="169"/>
      <c r="T1347" s="169"/>
      <c r="U1347" s="169"/>
      <c r="V1347" s="169"/>
      <c r="W1347" s="169"/>
      <c r="X1347" s="169"/>
      <c r="Y1347" s="169"/>
      <c r="Z1347" s="169"/>
      <c r="AA1347" s="169"/>
      <c r="AB1347" s="169"/>
      <c r="AC1347" s="169"/>
      <c r="AD1347" s="169"/>
      <c r="AE1347" s="169"/>
      <c r="AF1347" s="169"/>
      <c r="AG1347" s="169"/>
      <c r="AH1347" s="169"/>
      <c r="AI1347" s="169"/>
      <c r="AJ1347" s="169"/>
      <c r="AK1347" s="169"/>
      <c r="AL1347" s="169"/>
      <c r="AM1347" s="169"/>
      <c r="AN1347" s="169"/>
      <c r="AO1347" s="173"/>
      <c r="AP1347" s="160"/>
      <c r="AQ1347" s="160"/>
      <c r="AR1347" s="160"/>
      <c r="AS1347" s="166"/>
      <c r="AT1347" s="57" t="str">
        <f t="shared" si="45"/>
        <v/>
      </c>
      <c r="AU1347" s="248"/>
    </row>
    <row r="1348" spans="1:47" s="51" customFormat="1" ht="13.5" hidden="1" customHeight="1" x14ac:dyDescent="0.2">
      <c r="A1348" s="260"/>
      <c r="B1348" s="56" t="s">
        <v>340</v>
      </c>
      <c r="C1348" s="262"/>
      <c r="D1348" s="175"/>
      <c r="E1348" s="175"/>
      <c r="F1348" s="175"/>
      <c r="G1348" s="175"/>
      <c r="H1348" s="175"/>
      <c r="I1348" s="175"/>
      <c r="J1348" s="175"/>
      <c r="K1348" s="175"/>
      <c r="L1348" s="175"/>
      <c r="M1348" s="175"/>
      <c r="N1348" s="175"/>
      <c r="O1348" s="175"/>
      <c r="P1348" s="175"/>
      <c r="Q1348" s="175"/>
      <c r="R1348" s="175"/>
      <c r="S1348" s="175"/>
      <c r="T1348" s="175"/>
      <c r="U1348" s="175"/>
      <c r="V1348" s="175"/>
      <c r="W1348" s="175"/>
      <c r="X1348" s="175"/>
      <c r="Y1348" s="175"/>
      <c r="Z1348" s="175"/>
      <c r="AA1348" s="175"/>
      <c r="AB1348" s="175"/>
      <c r="AC1348" s="175"/>
      <c r="AD1348" s="175"/>
      <c r="AE1348" s="175"/>
      <c r="AF1348" s="175"/>
      <c r="AG1348" s="175"/>
      <c r="AH1348" s="175"/>
      <c r="AI1348" s="175"/>
      <c r="AJ1348" s="175"/>
      <c r="AK1348" s="175"/>
      <c r="AL1348" s="175"/>
      <c r="AM1348" s="175"/>
      <c r="AN1348" s="175"/>
      <c r="AO1348" s="173"/>
      <c r="AP1348" s="160"/>
      <c r="AQ1348" s="160"/>
      <c r="AR1348" s="160"/>
      <c r="AS1348" s="166"/>
      <c r="AT1348" s="57" t="str">
        <f t="shared" si="45"/>
        <v/>
      </c>
      <c r="AU1348" s="248"/>
    </row>
    <row r="1349" spans="1:47" ht="13.5" hidden="1" customHeight="1" x14ac:dyDescent="0.3">
      <c r="A1349" s="261"/>
      <c r="B1349" s="58" t="s">
        <v>344</v>
      </c>
      <c r="C1349" s="263"/>
      <c r="D1349" s="167"/>
      <c r="E1349" s="167"/>
      <c r="F1349" s="167"/>
      <c r="G1349" s="167"/>
      <c r="H1349" s="167"/>
      <c r="I1349" s="167"/>
      <c r="J1349" s="167"/>
      <c r="K1349" s="167"/>
      <c r="L1349" s="167"/>
      <c r="M1349" s="167"/>
      <c r="N1349" s="167"/>
      <c r="O1349" s="167"/>
      <c r="P1349" s="167"/>
      <c r="Q1349" s="167"/>
      <c r="R1349" s="167"/>
      <c r="S1349" s="167"/>
      <c r="T1349" s="167"/>
      <c r="U1349" s="167"/>
      <c r="V1349" s="167"/>
      <c r="W1349" s="167"/>
      <c r="X1349" s="167"/>
      <c r="Y1349" s="167"/>
      <c r="Z1349" s="167"/>
      <c r="AA1349" s="167"/>
      <c r="AB1349" s="167"/>
      <c r="AC1349" s="167"/>
      <c r="AD1349" s="167"/>
      <c r="AE1349" s="167"/>
      <c r="AF1349" s="167"/>
      <c r="AG1349" s="167"/>
      <c r="AH1349" s="167"/>
      <c r="AI1349" s="167"/>
      <c r="AJ1349" s="167"/>
      <c r="AK1349" s="167"/>
      <c r="AL1349" s="167"/>
      <c r="AM1349" s="167"/>
      <c r="AN1349" s="167"/>
      <c r="AO1349" s="176"/>
      <c r="AP1349" s="164"/>
      <c r="AQ1349" s="164"/>
      <c r="AR1349" s="164"/>
      <c r="AS1349" s="168"/>
      <c r="AT1349" s="59" t="str">
        <f t="shared" si="45"/>
        <v/>
      </c>
      <c r="AU1349" s="249"/>
    </row>
    <row r="1350" spans="1:47" s="51" customFormat="1" ht="13.5" hidden="1" customHeight="1" x14ac:dyDescent="0.2">
      <c r="A1350" s="259">
        <v>29</v>
      </c>
      <c r="B1350" s="54" t="s">
        <v>334</v>
      </c>
      <c r="C1350" s="70">
        <f>Anexo_01!$I192</f>
        <v>0</v>
      </c>
      <c r="D1350" s="116"/>
      <c r="E1350" s="116"/>
      <c r="F1350" s="116"/>
      <c r="G1350" s="116"/>
      <c r="H1350" s="116"/>
      <c r="I1350" s="116"/>
      <c r="J1350" s="116"/>
      <c r="K1350" s="116"/>
      <c r="L1350" s="116"/>
      <c r="M1350" s="116"/>
      <c r="N1350" s="116"/>
      <c r="O1350" s="116"/>
      <c r="P1350" s="116"/>
      <c r="Q1350" s="116"/>
      <c r="R1350" s="116"/>
      <c r="S1350" s="116"/>
      <c r="T1350" s="116"/>
      <c r="U1350" s="116"/>
      <c r="V1350" s="116"/>
      <c r="W1350" s="116"/>
      <c r="X1350" s="116"/>
      <c r="Y1350" s="116"/>
      <c r="Z1350" s="116"/>
      <c r="AA1350" s="116"/>
      <c r="AB1350" s="116"/>
      <c r="AC1350" s="116"/>
      <c r="AD1350" s="116"/>
      <c r="AE1350" s="116"/>
      <c r="AF1350" s="116"/>
      <c r="AG1350" s="116"/>
      <c r="AH1350" s="116"/>
      <c r="AI1350" s="116"/>
      <c r="AJ1350" s="116"/>
      <c r="AK1350" s="116"/>
      <c r="AL1350" s="116"/>
      <c r="AM1350" s="116"/>
      <c r="AN1350" s="116"/>
      <c r="AO1350" s="172"/>
      <c r="AP1350" s="158"/>
      <c r="AQ1350" s="158"/>
      <c r="AR1350" s="158"/>
      <c r="AS1350" s="165"/>
      <c r="AT1350" s="55" t="str">
        <f>IF(SUM(AO1350:AS1350)=0,"",SUM(AO1350:AS1350))</f>
        <v/>
      </c>
      <c r="AU1350" s="247">
        <f>SUM(AT1350:AT1358)</f>
        <v>0</v>
      </c>
    </row>
    <row r="1351" spans="1:47" s="51" customFormat="1" ht="13.5" hidden="1" customHeight="1" x14ac:dyDescent="0.2">
      <c r="A1351" s="260"/>
      <c r="B1351" s="56" t="s">
        <v>335</v>
      </c>
      <c r="C1351" s="68">
        <f>Anexo_01!$D192</f>
        <v>0</v>
      </c>
      <c r="D1351" s="112"/>
      <c r="E1351" s="112"/>
      <c r="F1351" s="112"/>
      <c r="G1351" s="112"/>
      <c r="H1351" s="112"/>
      <c r="I1351" s="112"/>
      <c r="J1351" s="112"/>
      <c r="K1351" s="112"/>
      <c r="L1351" s="112"/>
      <c r="M1351" s="112"/>
      <c r="N1351" s="112"/>
      <c r="O1351" s="112"/>
      <c r="P1351" s="112"/>
      <c r="Q1351" s="112"/>
      <c r="R1351" s="112"/>
      <c r="S1351" s="112"/>
      <c r="T1351" s="112"/>
      <c r="U1351" s="112"/>
      <c r="V1351" s="112"/>
      <c r="W1351" s="112"/>
      <c r="X1351" s="112"/>
      <c r="Y1351" s="112"/>
      <c r="Z1351" s="112"/>
      <c r="AA1351" s="112"/>
      <c r="AB1351" s="112"/>
      <c r="AC1351" s="112"/>
      <c r="AD1351" s="112"/>
      <c r="AE1351" s="112"/>
      <c r="AF1351" s="112"/>
      <c r="AG1351" s="112"/>
      <c r="AH1351" s="112"/>
      <c r="AI1351" s="112"/>
      <c r="AJ1351" s="112"/>
      <c r="AK1351" s="112"/>
      <c r="AL1351" s="112"/>
      <c r="AM1351" s="112"/>
      <c r="AN1351" s="112"/>
      <c r="AO1351" s="173"/>
      <c r="AP1351" s="160"/>
      <c r="AQ1351" s="160"/>
      <c r="AR1351" s="160"/>
      <c r="AS1351" s="166"/>
      <c r="AT1351" s="57" t="str">
        <f>IF(SUM(AO1351:AS1351)=0,"",SUM(AO1351:AS1351))</f>
        <v/>
      </c>
      <c r="AU1351" s="248"/>
    </row>
    <row r="1352" spans="1:47" s="51" customFormat="1" ht="13.5" hidden="1" customHeight="1" x14ac:dyDescent="0.2">
      <c r="A1352" s="260"/>
      <c r="B1352" s="56" t="s">
        <v>341</v>
      </c>
      <c r="C1352" s="68">
        <f>Anexo_01!$B192</f>
        <v>0</v>
      </c>
      <c r="D1352" s="112"/>
      <c r="E1352" s="112"/>
      <c r="F1352" s="112"/>
      <c r="G1352" s="112"/>
      <c r="H1352" s="112"/>
      <c r="I1352" s="112"/>
      <c r="J1352" s="112"/>
      <c r="K1352" s="112"/>
      <c r="L1352" s="112"/>
      <c r="M1352" s="112"/>
      <c r="N1352" s="112"/>
      <c r="O1352" s="112"/>
      <c r="P1352" s="112"/>
      <c r="Q1352" s="112"/>
      <c r="R1352" s="112"/>
      <c r="S1352" s="112"/>
      <c r="T1352" s="112"/>
      <c r="U1352" s="112"/>
      <c r="V1352" s="112"/>
      <c r="W1352" s="112"/>
      <c r="X1352" s="112"/>
      <c r="Y1352" s="112"/>
      <c r="Z1352" s="112"/>
      <c r="AA1352" s="112"/>
      <c r="AB1352" s="112"/>
      <c r="AC1352" s="112"/>
      <c r="AD1352" s="112"/>
      <c r="AE1352" s="112"/>
      <c r="AF1352" s="112"/>
      <c r="AG1352" s="112"/>
      <c r="AH1352" s="112"/>
      <c r="AI1352" s="112"/>
      <c r="AJ1352" s="112"/>
      <c r="AK1352" s="112"/>
      <c r="AL1352" s="112"/>
      <c r="AM1352" s="112"/>
      <c r="AN1352" s="112"/>
      <c r="AO1352" s="173"/>
      <c r="AP1352" s="160"/>
      <c r="AQ1352" s="160"/>
      <c r="AR1352" s="160"/>
      <c r="AS1352" s="166"/>
      <c r="AT1352" s="57" t="str">
        <f t="shared" ref="AT1352:AT1358" si="46">IF(SUM(AO1352:AS1352)=0,"",SUM(AO1352:AS1352))</f>
        <v/>
      </c>
      <c r="AU1352" s="248"/>
    </row>
    <row r="1353" spans="1:47" s="51" customFormat="1" ht="13.5" hidden="1" customHeight="1" x14ac:dyDescent="0.2">
      <c r="A1353" s="260"/>
      <c r="B1353" s="56" t="s">
        <v>336</v>
      </c>
      <c r="C1353" s="174"/>
      <c r="D1353" s="169"/>
      <c r="E1353" s="169"/>
      <c r="F1353" s="169"/>
      <c r="G1353" s="169"/>
      <c r="H1353" s="169"/>
      <c r="I1353" s="169"/>
      <c r="J1353" s="169"/>
      <c r="K1353" s="169"/>
      <c r="L1353" s="169"/>
      <c r="M1353" s="169"/>
      <c r="N1353" s="169"/>
      <c r="O1353" s="169"/>
      <c r="P1353" s="169"/>
      <c r="Q1353" s="169"/>
      <c r="R1353" s="169"/>
      <c r="S1353" s="169"/>
      <c r="T1353" s="169"/>
      <c r="U1353" s="169"/>
      <c r="V1353" s="169"/>
      <c r="W1353" s="169"/>
      <c r="X1353" s="169"/>
      <c r="Y1353" s="169"/>
      <c r="Z1353" s="169"/>
      <c r="AA1353" s="169"/>
      <c r="AB1353" s="169"/>
      <c r="AC1353" s="169"/>
      <c r="AD1353" s="169"/>
      <c r="AE1353" s="169"/>
      <c r="AF1353" s="169"/>
      <c r="AG1353" s="169"/>
      <c r="AH1353" s="169"/>
      <c r="AI1353" s="169"/>
      <c r="AJ1353" s="169"/>
      <c r="AK1353" s="169"/>
      <c r="AL1353" s="169"/>
      <c r="AM1353" s="169"/>
      <c r="AN1353" s="169"/>
      <c r="AO1353" s="173"/>
      <c r="AP1353" s="160"/>
      <c r="AQ1353" s="160"/>
      <c r="AR1353" s="160"/>
      <c r="AS1353" s="166"/>
      <c r="AT1353" s="57" t="str">
        <f t="shared" si="46"/>
        <v/>
      </c>
      <c r="AU1353" s="248"/>
    </row>
    <row r="1354" spans="1:47" s="51" customFormat="1" ht="13.5" hidden="1" customHeight="1" x14ac:dyDescent="0.2">
      <c r="A1354" s="260"/>
      <c r="B1354" s="56" t="s">
        <v>337</v>
      </c>
      <c r="C1354" s="69">
        <f>Anexo_01!$F192</f>
        <v>0</v>
      </c>
      <c r="D1354" s="113"/>
      <c r="E1354" s="113"/>
      <c r="F1354" s="113"/>
      <c r="G1354" s="113"/>
      <c r="H1354" s="113"/>
      <c r="I1354" s="113"/>
      <c r="J1354" s="113"/>
      <c r="K1354" s="113"/>
      <c r="L1354" s="113"/>
      <c r="M1354" s="113"/>
      <c r="N1354" s="113"/>
      <c r="O1354" s="113"/>
      <c r="P1354" s="113"/>
      <c r="Q1354" s="113"/>
      <c r="R1354" s="113"/>
      <c r="S1354" s="113"/>
      <c r="T1354" s="113"/>
      <c r="U1354" s="113"/>
      <c r="V1354" s="113"/>
      <c r="W1354" s="113"/>
      <c r="X1354" s="113"/>
      <c r="Y1354" s="113"/>
      <c r="Z1354" s="113"/>
      <c r="AA1354" s="113"/>
      <c r="AB1354" s="113"/>
      <c r="AC1354" s="113"/>
      <c r="AD1354" s="113"/>
      <c r="AE1354" s="113"/>
      <c r="AF1354" s="113"/>
      <c r="AG1354" s="113"/>
      <c r="AH1354" s="113"/>
      <c r="AI1354" s="113"/>
      <c r="AJ1354" s="113"/>
      <c r="AK1354" s="113"/>
      <c r="AL1354" s="113"/>
      <c r="AM1354" s="113"/>
      <c r="AN1354" s="113"/>
      <c r="AO1354" s="173"/>
      <c r="AP1354" s="160"/>
      <c r="AQ1354" s="160"/>
      <c r="AR1354" s="160"/>
      <c r="AS1354" s="166"/>
      <c r="AT1354" s="57" t="str">
        <f t="shared" si="46"/>
        <v/>
      </c>
      <c r="AU1354" s="248"/>
    </row>
    <row r="1355" spans="1:47" s="51" customFormat="1" ht="13.5" hidden="1" customHeight="1" x14ac:dyDescent="0.2">
      <c r="A1355" s="260"/>
      <c r="B1355" s="56" t="s">
        <v>338</v>
      </c>
      <c r="C1355" s="174"/>
      <c r="D1355" s="169"/>
      <c r="E1355" s="169"/>
      <c r="F1355" s="169"/>
      <c r="G1355" s="169"/>
      <c r="H1355" s="169"/>
      <c r="I1355" s="169"/>
      <c r="J1355" s="169"/>
      <c r="K1355" s="169"/>
      <c r="L1355" s="169"/>
      <c r="M1355" s="169"/>
      <c r="N1355" s="169"/>
      <c r="O1355" s="169"/>
      <c r="P1355" s="169"/>
      <c r="Q1355" s="169"/>
      <c r="R1355" s="169"/>
      <c r="S1355" s="169"/>
      <c r="T1355" s="169"/>
      <c r="U1355" s="169"/>
      <c r="V1355" s="169"/>
      <c r="W1355" s="169"/>
      <c r="X1355" s="169"/>
      <c r="Y1355" s="169"/>
      <c r="Z1355" s="169"/>
      <c r="AA1355" s="169"/>
      <c r="AB1355" s="169"/>
      <c r="AC1355" s="169"/>
      <c r="AD1355" s="169"/>
      <c r="AE1355" s="169"/>
      <c r="AF1355" s="169"/>
      <c r="AG1355" s="169"/>
      <c r="AH1355" s="169"/>
      <c r="AI1355" s="169"/>
      <c r="AJ1355" s="169"/>
      <c r="AK1355" s="169"/>
      <c r="AL1355" s="169"/>
      <c r="AM1355" s="169"/>
      <c r="AN1355" s="169"/>
      <c r="AO1355" s="173"/>
      <c r="AP1355" s="160"/>
      <c r="AQ1355" s="160"/>
      <c r="AR1355" s="160"/>
      <c r="AS1355" s="166"/>
      <c r="AT1355" s="57" t="str">
        <f t="shared" si="46"/>
        <v/>
      </c>
      <c r="AU1355" s="248"/>
    </row>
    <row r="1356" spans="1:47" s="51" customFormat="1" ht="13.5" hidden="1" customHeight="1" x14ac:dyDescent="0.2">
      <c r="A1356" s="260"/>
      <c r="B1356" s="56" t="s">
        <v>339</v>
      </c>
      <c r="C1356" s="174"/>
      <c r="D1356" s="169"/>
      <c r="E1356" s="169"/>
      <c r="F1356" s="169"/>
      <c r="G1356" s="169"/>
      <c r="H1356" s="169"/>
      <c r="I1356" s="169"/>
      <c r="J1356" s="169"/>
      <c r="K1356" s="169"/>
      <c r="L1356" s="169"/>
      <c r="M1356" s="169"/>
      <c r="N1356" s="169"/>
      <c r="O1356" s="169"/>
      <c r="P1356" s="169"/>
      <c r="Q1356" s="169"/>
      <c r="R1356" s="169"/>
      <c r="S1356" s="169"/>
      <c r="T1356" s="169"/>
      <c r="U1356" s="169"/>
      <c r="V1356" s="169"/>
      <c r="W1356" s="169"/>
      <c r="X1356" s="169"/>
      <c r="Y1356" s="169"/>
      <c r="Z1356" s="169"/>
      <c r="AA1356" s="169"/>
      <c r="AB1356" s="169"/>
      <c r="AC1356" s="169"/>
      <c r="AD1356" s="169"/>
      <c r="AE1356" s="169"/>
      <c r="AF1356" s="169"/>
      <c r="AG1356" s="169"/>
      <c r="AH1356" s="169"/>
      <c r="AI1356" s="169"/>
      <c r="AJ1356" s="169"/>
      <c r="AK1356" s="169"/>
      <c r="AL1356" s="169"/>
      <c r="AM1356" s="169"/>
      <c r="AN1356" s="169"/>
      <c r="AO1356" s="173"/>
      <c r="AP1356" s="160"/>
      <c r="AQ1356" s="160"/>
      <c r="AR1356" s="160"/>
      <c r="AS1356" s="166"/>
      <c r="AT1356" s="57" t="str">
        <f t="shared" si="46"/>
        <v/>
      </c>
      <c r="AU1356" s="248"/>
    </row>
    <row r="1357" spans="1:47" s="51" customFormat="1" ht="13.5" hidden="1" customHeight="1" x14ac:dyDescent="0.2">
      <c r="A1357" s="260"/>
      <c r="B1357" s="56" t="s">
        <v>340</v>
      </c>
      <c r="C1357" s="262"/>
      <c r="D1357" s="175"/>
      <c r="E1357" s="175"/>
      <c r="F1357" s="175"/>
      <c r="G1357" s="175"/>
      <c r="H1357" s="175"/>
      <c r="I1357" s="175"/>
      <c r="J1357" s="175"/>
      <c r="K1357" s="175"/>
      <c r="L1357" s="175"/>
      <c r="M1357" s="175"/>
      <c r="N1357" s="175"/>
      <c r="O1357" s="175"/>
      <c r="P1357" s="175"/>
      <c r="Q1357" s="175"/>
      <c r="R1357" s="175"/>
      <c r="S1357" s="175"/>
      <c r="T1357" s="175"/>
      <c r="U1357" s="175"/>
      <c r="V1357" s="175"/>
      <c r="W1357" s="175"/>
      <c r="X1357" s="175"/>
      <c r="Y1357" s="175"/>
      <c r="Z1357" s="175"/>
      <c r="AA1357" s="175"/>
      <c r="AB1357" s="175"/>
      <c r="AC1357" s="175"/>
      <c r="AD1357" s="175"/>
      <c r="AE1357" s="175"/>
      <c r="AF1357" s="175"/>
      <c r="AG1357" s="175"/>
      <c r="AH1357" s="175"/>
      <c r="AI1357" s="175"/>
      <c r="AJ1357" s="175"/>
      <c r="AK1357" s="175"/>
      <c r="AL1357" s="175"/>
      <c r="AM1357" s="175"/>
      <c r="AN1357" s="175"/>
      <c r="AO1357" s="173"/>
      <c r="AP1357" s="160"/>
      <c r="AQ1357" s="160"/>
      <c r="AR1357" s="160"/>
      <c r="AS1357" s="166"/>
      <c r="AT1357" s="57" t="str">
        <f t="shared" si="46"/>
        <v/>
      </c>
      <c r="AU1357" s="248"/>
    </row>
    <row r="1358" spans="1:47" ht="13.5" hidden="1" customHeight="1" x14ac:dyDescent="0.3">
      <c r="A1358" s="261"/>
      <c r="B1358" s="58" t="s">
        <v>344</v>
      </c>
      <c r="C1358" s="263"/>
      <c r="D1358" s="167"/>
      <c r="E1358" s="167"/>
      <c r="F1358" s="167"/>
      <c r="G1358" s="167"/>
      <c r="H1358" s="167"/>
      <c r="I1358" s="167"/>
      <c r="J1358" s="167"/>
      <c r="K1358" s="167"/>
      <c r="L1358" s="167"/>
      <c r="M1358" s="167"/>
      <c r="N1358" s="167"/>
      <c r="O1358" s="167"/>
      <c r="P1358" s="167"/>
      <c r="Q1358" s="167"/>
      <c r="R1358" s="167"/>
      <c r="S1358" s="167"/>
      <c r="T1358" s="167"/>
      <c r="U1358" s="167"/>
      <c r="V1358" s="167"/>
      <c r="W1358" s="167"/>
      <c r="X1358" s="167"/>
      <c r="Y1358" s="167"/>
      <c r="Z1358" s="167"/>
      <c r="AA1358" s="167"/>
      <c r="AB1358" s="167"/>
      <c r="AC1358" s="167"/>
      <c r="AD1358" s="167"/>
      <c r="AE1358" s="167"/>
      <c r="AF1358" s="167"/>
      <c r="AG1358" s="167"/>
      <c r="AH1358" s="167"/>
      <c r="AI1358" s="167"/>
      <c r="AJ1358" s="167"/>
      <c r="AK1358" s="167"/>
      <c r="AL1358" s="167"/>
      <c r="AM1358" s="167"/>
      <c r="AN1358" s="167"/>
      <c r="AO1358" s="176"/>
      <c r="AP1358" s="164"/>
      <c r="AQ1358" s="164"/>
      <c r="AR1358" s="164"/>
      <c r="AS1358" s="168"/>
      <c r="AT1358" s="59" t="str">
        <f t="shared" si="46"/>
        <v/>
      </c>
      <c r="AU1358" s="249"/>
    </row>
    <row r="1359" spans="1:47" s="51" customFormat="1" ht="13.5" hidden="1" customHeight="1" x14ac:dyDescent="0.2">
      <c r="A1359" s="259">
        <v>30</v>
      </c>
      <c r="B1359" s="54" t="s">
        <v>334</v>
      </c>
      <c r="C1359" s="70">
        <f>Anexo_01!$I193</f>
        <v>0</v>
      </c>
      <c r="D1359" s="116"/>
      <c r="E1359" s="116"/>
      <c r="F1359" s="116"/>
      <c r="G1359" s="116"/>
      <c r="H1359" s="116"/>
      <c r="I1359" s="116"/>
      <c r="J1359" s="116"/>
      <c r="K1359" s="116"/>
      <c r="L1359" s="116"/>
      <c r="M1359" s="116"/>
      <c r="N1359" s="116"/>
      <c r="O1359" s="116"/>
      <c r="P1359" s="116"/>
      <c r="Q1359" s="116"/>
      <c r="R1359" s="116"/>
      <c r="S1359" s="116"/>
      <c r="T1359" s="116"/>
      <c r="U1359" s="116"/>
      <c r="V1359" s="116"/>
      <c r="W1359" s="116"/>
      <c r="X1359" s="116"/>
      <c r="Y1359" s="116"/>
      <c r="Z1359" s="116"/>
      <c r="AA1359" s="116"/>
      <c r="AB1359" s="116"/>
      <c r="AC1359" s="116"/>
      <c r="AD1359" s="116"/>
      <c r="AE1359" s="116"/>
      <c r="AF1359" s="116"/>
      <c r="AG1359" s="116"/>
      <c r="AH1359" s="116"/>
      <c r="AI1359" s="116"/>
      <c r="AJ1359" s="116"/>
      <c r="AK1359" s="116"/>
      <c r="AL1359" s="116"/>
      <c r="AM1359" s="116"/>
      <c r="AN1359" s="116"/>
      <c r="AO1359" s="172"/>
      <c r="AP1359" s="158"/>
      <c r="AQ1359" s="158"/>
      <c r="AR1359" s="158"/>
      <c r="AS1359" s="165"/>
      <c r="AT1359" s="55" t="str">
        <f>IF(SUM(AO1359:AS1359)=0,"",SUM(AO1359:AS1359))</f>
        <v/>
      </c>
      <c r="AU1359" s="247">
        <f>SUM(AT1359:AT1367)</f>
        <v>0</v>
      </c>
    </row>
    <row r="1360" spans="1:47" s="51" customFormat="1" ht="13.5" hidden="1" customHeight="1" x14ac:dyDescent="0.2">
      <c r="A1360" s="260"/>
      <c r="B1360" s="56" t="s">
        <v>335</v>
      </c>
      <c r="C1360" s="68">
        <f>Anexo_01!$D193</f>
        <v>0</v>
      </c>
      <c r="D1360" s="112"/>
      <c r="E1360" s="112"/>
      <c r="F1360" s="112"/>
      <c r="G1360" s="112"/>
      <c r="H1360" s="112"/>
      <c r="I1360" s="112"/>
      <c r="J1360" s="112"/>
      <c r="K1360" s="112"/>
      <c r="L1360" s="112"/>
      <c r="M1360" s="112"/>
      <c r="N1360" s="112"/>
      <c r="O1360" s="112"/>
      <c r="P1360" s="112"/>
      <c r="Q1360" s="112"/>
      <c r="R1360" s="112"/>
      <c r="S1360" s="112"/>
      <c r="T1360" s="112"/>
      <c r="U1360" s="112"/>
      <c r="V1360" s="112"/>
      <c r="W1360" s="112"/>
      <c r="X1360" s="112"/>
      <c r="Y1360" s="112"/>
      <c r="Z1360" s="112"/>
      <c r="AA1360" s="112"/>
      <c r="AB1360" s="112"/>
      <c r="AC1360" s="112"/>
      <c r="AD1360" s="112"/>
      <c r="AE1360" s="112"/>
      <c r="AF1360" s="112"/>
      <c r="AG1360" s="112"/>
      <c r="AH1360" s="112"/>
      <c r="AI1360" s="112"/>
      <c r="AJ1360" s="112"/>
      <c r="AK1360" s="112"/>
      <c r="AL1360" s="112"/>
      <c r="AM1360" s="112"/>
      <c r="AN1360" s="112"/>
      <c r="AO1360" s="173"/>
      <c r="AP1360" s="160"/>
      <c r="AQ1360" s="160"/>
      <c r="AR1360" s="160"/>
      <c r="AS1360" s="166"/>
      <c r="AT1360" s="57" t="str">
        <f>IF(SUM(AO1360:AS1360)=0,"",SUM(AO1360:AS1360))</f>
        <v/>
      </c>
      <c r="AU1360" s="248"/>
    </row>
    <row r="1361" spans="1:48" s="51" customFormat="1" ht="13.5" hidden="1" customHeight="1" x14ac:dyDescent="0.2">
      <c r="A1361" s="260"/>
      <c r="B1361" s="56" t="s">
        <v>341</v>
      </c>
      <c r="C1361" s="68">
        <f>Anexo_01!$B193</f>
        <v>0</v>
      </c>
      <c r="D1361" s="112"/>
      <c r="E1361" s="112"/>
      <c r="F1361" s="112"/>
      <c r="G1361" s="112"/>
      <c r="H1361" s="112"/>
      <c r="I1361" s="112"/>
      <c r="J1361" s="112"/>
      <c r="K1361" s="112"/>
      <c r="L1361" s="112"/>
      <c r="M1361" s="112"/>
      <c r="N1361" s="112"/>
      <c r="O1361" s="112"/>
      <c r="P1361" s="112"/>
      <c r="Q1361" s="112"/>
      <c r="R1361" s="112"/>
      <c r="S1361" s="112"/>
      <c r="T1361" s="112"/>
      <c r="U1361" s="112"/>
      <c r="V1361" s="112"/>
      <c r="W1361" s="112"/>
      <c r="X1361" s="112"/>
      <c r="Y1361" s="112"/>
      <c r="Z1361" s="112"/>
      <c r="AA1361" s="112"/>
      <c r="AB1361" s="112"/>
      <c r="AC1361" s="112"/>
      <c r="AD1361" s="112"/>
      <c r="AE1361" s="112"/>
      <c r="AF1361" s="112"/>
      <c r="AG1361" s="112"/>
      <c r="AH1361" s="112"/>
      <c r="AI1361" s="112"/>
      <c r="AJ1361" s="112"/>
      <c r="AK1361" s="112"/>
      <c r="AL1361" s="112"/>
      <c r="AM1361" s="112"/>
      <c r="AN1361" s="112"/>
      <c r="AO1361" s="173"/>
      <c r="AP1361" s="160"/>
      <c r="AQ1361" s="160"/>
      <c r="AR1361" s="160"/>
      <c r="AS1361" s="166"/>
      <c r="AT1361" s="57" t="str">
        <f t="shared" ref="AT1361:AT1367" si="47">IF(SUM(AO1361:AS1361)=0,"",SUM(AO1361:AS1361))</f>
        <v/>
      </c>
      <c r="AU1361" s="248"/>
    </row>
    <row r="1362" spans="1:48" s="51" customFormat="1" ht="13.5" hidden="1" customHeight="1" x14ac:dyDescent="0.2">
      <c r="A1362" s="260"/>
      <c r="B1362" s="56" t="s">
        <v>336</v>
      </c>
      <c r="C1362" s="174"/>
      <c r="D1362" s="169"/>
      <c r="E1362" s="169"/>
      <c r="F1362" s="169"/>
      <c r="G1362" s="169"/>
      <c r="H1362" s="169"/>
      <c r="I1362" s="169"/>
      <c r="J1362" s="169"/>
      <c r="K1362" s="169"/>
      <c r="L1362" s="169"/>
      <c r="M1362" s="169"/>
      <c r="N1362" s="169"/>
      <c r="O1362" s="169"/>
      <c r="P1362" s="169"/>
      <c r="Q1362" s="169"/>
      <c r="R1362" s="169"/>
      <c r="S1362" s="169"/>
      <c r="T1362" s="169"/>
      <c r="U1362" s="169"/>
      <c r="V1362" s="169"/>
      <c r="W1362" s="169"/>
      <c r="X1362" s="169"/>
      <c r="Y1362" s="169"/>
      <c r="Z1362" s="169"/>
      <c r="AA1362" s="169"/>
      <c r="AB1362" s="169"/>
      <c r="AC1362" s="169"/>
      <c r="AD1362" s="169"/>
      <c r="AE1362" s="169"/>
      <c r="AF1362" s="169"/>
      <c r="AG1362" s="169"/>
      <c r="AH1362" s="169"/>
      <c r="AI1362" s="169"/>
      <c r="AJ1362" s="169"/>
      <c r="AK1362" s="169"/>
      <c r="AL1362" s="169"/>
      <c r="AM1362" s="169"/>
      <c r="AN1362" s="169"/>
      <c r="AO1362" s="173"/>
      <c r="AP1362" s="160"/>
      <c r="AQ1362" s="160"/>
      <c r="AR1362" s="160"/>
      <c r="AS1362" s="166"/>
      <c r="AT1362" s="57" t="str">
        <f t="shared" si="47"/>
        <v/>
      </c>
      <c r="AU1362" s="248"/>
    </row>
    <row r="1363" spans="1:48" s="51" customFormat="1" ht="13.5" hidden="1" customHeight="1" x14ac:dyDescent="0.2">
      <c r="A1363" s="260"/>
      <c r="B1363" s="56" t="s">
        <v>337</v>
      </c>
      <c r="C1363" s="69">
        <f>Anexo_01!$F193</f>
        <v>0</v>
      </c>
      <c r="D1363" s="113"/>
      <c r="E1363" s="113"/>
      <c r="F1363" s="113"/>
      <c r="G1363" s="113"/>
      <c r="H1363" s="113"/>
      <c r="I1363" s="113"/>
      <c r="J1363" s="113"/>
      <c r="K1363" s="113"/>
      <c r="L1363" s="113"/>
      <c r="M1363" s="113"/>
      <c r="N1363" s="113"/>
      <c r="O1363" s="113"/>
      <c r="P1363" s="113"/>
      <c r="Q1363" s="113"/>
      <c r="R1363" s="113"/>
      <c r="S1363" s="113"/>
      <c r="T1363" s="113"/>
      <c r="U1363" s="113"/>
      <c r="V1363" s="113"/>
      <c r="W1363" s="113"/>
      <c r="X1363" s="113"/>
      <c r="Y1363" s="113"/>
      <c r="Z1363" s="113"/>
      <c r="AA1363" s="113"/>
      <c r="AB1363" s="113"/>
      <c r="AC1363" s="113"/>
      <c r="AD1363" s="113"/>
      <c r="AE1363" s="113"/>
      <c r="AF1363" s="113"/>
      <c r="AG1363" s="113"/>
      <c r="AH1363" s="113"/>
      <c r="AI1363" s="113"/>
      <c r="AJ1363" s="113"/>
      <c r="AK1363" s="113"/>
      <c r="AL1363" s="113"/>
      <c r="AM1363" s="113"/>
      <c r="AN1363" s="113"/>
      <c r="AO1363" s="173"/>
      <c r="AP1363" s="160"/>
      <c r="AQ1363" s="160"/>
      <c r="AR1363" s="160"/>
      <c r="AS1363" s="166"/>
      <c r="AT1363" s="57" t="str">
        <f t="shared" si="47"/>
        <v/>
      </c>
      <c r="AU1363" s="248"/>
    </row>
    <row r="1364" spans="1:48" s="51" customFormat="1" ht="13.5" hidden="1" customHeight="1" x14ac:dyDescent="0.2">
      <c r="A1364" s="260"/>
      <c r="B1364" s="56" t="s">
        <v>338</v>
      </c>
      <c r="C1364" s="174"/>
      <c r="D1364" s="169"/>
      <c r="E1364" s="169"/>
      <c r="F1364" s="169"/>
      <c r="G1364" s="169"/>
      <c r="H1364" s="169"/>
      <c r="I1364" s="169"/>
      <c r="J1364" s="169"/>
      <c r="K1364" s="169"/>
      <c r="L1364" s="169"/>
      <c r="M1364" s="169"/>
      <c r="N1364" s="169"/>
      <c r="O1364" s="169"/>
      <c r="P1364" s="169"/>
      <c r="Q1364" s="169"/>
      <c r="R1364" s="169"/>
      <c r="S1364" s="169"/>
      <c r="T1364" s="169"/>
      <c r="U1364" s="169"/>
      <c r="V1364" s="169"/>
      <c r="W1364" s="169"/>
      <c r="X1364" s="169"/>
      <c r="Y1364" s="169"/>
      <c r="Z1364" s="169"/>
      <c r="AA1364" s="169"/>
      <c r="AB1364" s="169"/>
      <c r="AC1364" s="169"/>
      <c r="AD1364" s="169"/>
      <c r="AE1364" s="169"/>
      <c r="AF1364" s="169"/>
      <c r="AG1364" s="169"/>
      <c r="AH1364" s="169"/>
      <c r="AI1364" s="169"/>
      <c r="AJ1364" s="169"/>
      <c r="AK1364" s="169"/>
      <c r="AL1364" s="169"/>
      <c r="AM1364" s="169"/>
      <c r="AN1364" s="169"/>
      <c r="AO1364" s="173"/>
      <c r="AP1364" s="160"/>
      <c r="AQ1364" s="160"/>
      <c r="AR1364" s="160"/>
      <c r="AS1364" s="166"/>
      <c r="AT1364" s="57" t="str">
        <f t="shared" si="47"/>
        <v/>
      </c>
      <c r="AU1364" s="248"/>
    </row>
    <row r="1365" spans="1:48" s="51" customFormat="1" ht="13.5" hidden="1" customHeight="1" x14ac:dyDescent="0.2">
      <c r="A1365" s="260"/>
      <c r="B1365" s="56" t="s">
        <v>339</v>
      </c>
      <c r="C1365" s="174"/>
      <c r="D1365" s="169"/>
      <c r="E1365" s="169"/>
      <c r="F1365" s="169"/>
      <c r="G1365" s="169"/>
      <c r="H1365" s="169"/>
      <c r="I1365" s="169"/>
      <c r="J1365" s="169"/>
      <c r="K1365" s="169"/>
      <c r="L1365" s="169"/>
      <c r="M1365" s="169"/>
      <c r="N1365" s="169"/>
      <c r="O1365" s="169"/>
      <c r="P1365" s="169"/>
      <c r="Q1365" s="169"/>
      <c r="R1365" s="169"/>
      <c r="S1365" s="169"/>
      <c r="T1365" s="169"/>
      <c r="U1365" s="169"/>
      <c r="V1365" s="169"/>
      <c r="W1365" s="169"/>
      <c r="X1365" s="169"/>
      <c r="Y1365" s="169"/>
      <c r="Z1365" s="169"/>
      <c r="AA1365" s="169"/>
      <c r="AB1365" s="169"/>
      <c r="AC1365" s="169"/>
      <c r="AD1365" s="169"/>
      <c r="AE1365" s="169"/>
      <c r="AF1365" s="169"/>
      <c r="AG1365" s="169"/>
      <c r="AH1365" s="169"/>
      <c r="AI1365" s="169"/>
      <c r="AJ1365" s="169"/>
      <c r="AK1365" s="169"/>
      <c r="AL1365" s="169"/>
      <c r="AM1365" s="169"/>
      <c r="AN1365" s="169"/>
      <c r="AO1365" s="173"/>
      <c r="AP1365" s="160"/>
      <c r="AQ1365" s="160"/>
      <c r="AR1365" s="160"/>
      <c r="AS1365" s="166"/>
      <c r="AT1365" s="57" t="str">
        <f t="shared" si="47"/>
        <v/>
      </c>
      <c r="AU1365" s="248"/>
    </row>
    <row r="1366" spans="1:48" s="51" customFormat="1" ht="13.5" hidden="1" customHeight="1" x14ac:dyDescent="0.2">
      <c r="A1366" s="260"/>
      <c r="B1366" s="56" t="s">
        <v>340</v>
      </c>
      <c r="C1366" s="262"/>
      <c r="D1366" s="175"/>
      <c r="E1366" s="175"/>
      <c r="F1366" s="175"/>
      <c r="G1366" s="175"/>
      <c r="H1366" s="175"/>
      <c r="I1366" s="175"/>
      <c r="J1366" s="175"/>
      <c r="K1366" s="175"/>
      <c r="L1366" s="175"/>
      <c r="M1366" s="175"/>
      <c r="N1366" s="175"/>
      <c r="O1366" s="175"/>
      <c r="P1366" s="175"/>
      <c r="Q1366" s="175"/>
      <c r="R1366" s="175"/>
      <c r="S1366" s="175"/>
      <c r="T1366" s="175"/>
      <c r="U1366" s="175"/>
      <c r="V1366" s="175"/>
      <c r="W1366" s="175"/>
      <c r="X1366" s="175"/>
      <c r="Y1366" s="175"/>
      <c r="Z1366" s="175"/>
      <c r="AA1366" s="175"/>
      <c r="AB1366" s="175"/>
      <c r="AC1366" s="175"/>
      <c r="AD1366" s="175"/>
      <c r="AE1366" s="175"/>
      <c r="AF1366" s="175"/>
      <c r="AG1366" s="175"/>
      <c r="AH1366" s="175"/>
      <c r="AI1366" s="175"/>
      <c r="AJ1366" s="175"/>
      <c r="AK1366" s="175"/>
      <c r="AL1366" s="175"/>
      <c r="AM1366" s="175"/>
      <c r="AN1366" s="175"/>
      <c r="AO1366" s="173"/>
      <c r="AP1366" s="160"/>
      <c r="AQ1366" s="160"/>
      <c r="AR1366" s="160"/>
      <c r="AS1366" s="166"/>
      <c r="AT1366" s="57" t="str">
        <f t="shared" si="47"/>
        <v/>
      </c>
      <c r="AU1366" s="248"/>
    </row>
    <row r="1367" spans="1:48" ht="13.5" hidden="1" customHeight="1" x14ac:dyDescent="0.3">
      <c r="A1367" s="261"/>
      <c r="B1367" s="58" t="s">
        <v>344</v>
      </c>
      <c r="C1367" s="263"/>
      <c r="D1367" s="167"/>
      <c r="E1367" s="167"/>
      <c r="F1367" s="167"/>
      <c r="G1367" s="167"/>
      <c r="H1367" s="167"/>
      <c r="I1367" s="167"/>
      <c r="J1367" s="167"/>
      <c r="K1367" s="167"/>
      <c r="L1367" s="167"/>
      <c r="M1367" s="167"/>
      <c r="N1367" s="167"/>
      <c r="O1367" s="167"/>
      <c r="P1367" s="167"/>
      <c r="Q1367" s="167"/>
      <c r="R1367" s="167"/>
      <c r="S1367" s="167"/>
      <c r="T1367" s="167"/>
      <c r="U1367" s="167"/>
      <c r="V1367" s="167"/>
      <c r="W1367" s="167"/>
      <c r="X1367" s="167"/>
      <c r="Y1367" s="167"/>
      <c r="Z1367" s="167"/>
      <c r="AA1367" s="167"/>
      <c r="AB1367" s="167"/>
      <c r="AC1367" s="167"/>
      <c r="AD1367" s="167"/>
      <c r="AE1367" s="167"/>
      <c r="AF1367" s="167"/>
      <c r="AG1367" s="167"/>
      <c r="AH1367" s="167"/>
      <c r="AI1367" s="167"/>
      <c r="AJ1367" s="167"/>
      <c r="AK1367" s="167"/>
      <c r="AL1367" s="167"/>
      <c r="AM1367" s="167"/>
      <c r="AN1367" s="167"/>
      <c r="AO1367" s="176"/>
      <c r="AP1367" s="164"/>
      <c r="AQ1367" s="164"/>
      <c r="AR1367" s="164"/>
      <c r="AS1367" s="168"/>
      <c r="AT1367" s="59" t="str">
        <f t="shared" si="47"/>
        <v/>
      </c>
      <c r="AU1367" s="249"/>
    </row>
    <row r="1368" spans="1:48" ht="23.25" customHeight="1" x14ac:dyDescent="0.3">
      <c r="A1368" s="76"/>
      <c r="B1368" s="264" t="s">
        <v>309</v>
      </c>
      <c r="C1368" s="265"/>
      <c r="D1368" s="77">
        <f t="shared" ref="D1368:AU1368" si="48">SUM(D12:D1367)</f>
        <v>0</v>
      </c>
      <c r="E1368" s="77">
        <f t="shared" si="48"/>
        <v>30</v>
      </c>
      <c r="F1368" s="77">
        <f t="shared" si="48"/>
        <v>0</v>
      </c>
      <c r="G1368" s="77">
        <f t="shared" si="48"/>
        <v>0</v>
      </c>
      <c r="H1368" s="77">
        <f t="shared" si="48"/>
        <v>0</v>
      </c>
      <c r="I1368" s="77">
        <f t="shared" si="48"/>
        <v>0</v>
      </c>
      <c r="J1368" s="77">
        <f t="shared" si="48"/>
        <v>0</v>
      </c>
      <c r="K1368" s="77">
        <f t="shared" si="48"/>
        <v>0</v>
      </c>
      <c r="L1368" s="77">
        <f t="shared" si="48"/>
        <v>0</v>
      </c>
      <c r="M1368" s="77">
        <f t="shared" si="48"/>
        <v>0</v>
      </c>
      <c r="N1368" s="77">
        <f t="shared" si="48"/>
        <v>0</v>
      </c>
      <c r="O1368" s="77">
        <f t="shared" si="48"/>
        <v>0</v>
      </c>
      <c r="P1368" s="77">
        <f t="shared" si="48"/>
        <v>0</v>
      </c>
      <c r="Q1368" s="77">
        <f t="shared" si="48"/>
        <v>0</v>
      </c>
      <c r="R1368" s="77">
        <f t="shared" si="48"/>
        <v>0</v>
      </c>
      <c r="S1368" s="77">
        <f t="shared" si="48"/>
        <v>0</v>
      </c>
      <c r="T1368" s="77">
        <f t="shared" si="48"/>
        <v>0</v>
      </c>
      <c r="U1368" s="77">
        <f t="shared" si="48"/>
        <v>0</v>
      </c>
      <c r="V1368" s="77">
        <f t="shared" si="48"/>
        <v>0</v>
      </c>
      <c r="W1368" s="77">
        <f t="shared" si="48"/>
        <v>0</v>
      </c>
      <c r="X1368" s="77">
        <f t="shared" si="48"/>
        <v>0</v>
      </c>
      <c r="Y1368" s="77">
        <f t="shared" si="48"/>
        <v>0</v>
      </c>
      <c r="Z1368" s="77">
        <f t="shared" si="48"/>
        <v>0</v>
      </c>
      <c r="AA1368" s="77">
        <f t="shared" si="48"/>
        <v>0</v>
      </c>
      <c r="AB1368" s="77">
        <f t="shared" si="48"/>
        <v>0</v>
      </c>
      <c r="AC1368" s="77">
        <f t="shared" si="48"/>
        <v>0</v>
      </c>
      <c r="AD1368" s="77">
        <f t="shared" si="48"/>
        <v>0</v>
      </c>
      <c r="AE1368" s="77">
        <f t="shared" si="48"/>
        <v>0</v>
      </c>
      <c r="AF1368" s="77">
        <f t="shared" si="48"/>
        <v>0</v>
      </c>
      <c r="AG1368" s="77">
        <f t="shared" si="48"/>
        <v>0</v>
      </c>
      <c r="AH1368" s="77">
        <f t="shared" si="48"/>
        <v>0</v>
      </c>
      <c r="AI1368" s="77">
        <f t="shared" si="48"/>
        <v>0</v>
      </c>
      <c r="AJ1368" s="77">
        <f t="shared" si="48"/>
        <v>0</v>
      </c>
      <c r="AK1368" s="77">
        <f t="shared" si="48"/>
        <v>0</v>
      </c>
      <c r="AL1368" s="77">
        <f t="shared" si="48"/>
        <v>0</v>
      </c>
      <c r="AM1368" s="77">
        <f t="shared" si="48"/>
        <v>0</v>
      </c>
      <c r="AN1368" s="77">
        <f t="shared" si="48"/>
        <v>0</v>
      </c>
      <c r="AO1368" s="77">
        <f t="shared" si="48"/>
        <v>0</v>
      </c>
      <c r="AP1368" s="77">
        <f t="shared" si="48"/>
        <v>0</v>
      </c>
      <c r="AQ1368" s="77">
        <f t="shared" si="48"/>
        <v>0</v>
      </c>
      <c r="AR1368" s="77">
        <f t="shared" si="48"/>
        <v>0</v>
      </c>
      <c r="AS1368" s="77">
        <f t="shared" si="48"/>
        <v>0</v>
      </c>
      <c r="AT1368" s="77">
        <f t="shared" si="48"/>
        <v>30</v>
      </c>
      <c r="AU1368" s="77">
        <f t="shared" si="48"/>
        <v>30</v>
      </c>
      <c r="AV1368" s="47" t="str">
        <f>IF(AU1368=Anexo_01!O14,"","NO COINCIDE")</f>
        <v/>
      </c>
    </row>
  </sheetData>
  <sheetProtection algorithmName="SHA-512" hashValue="QSsIiGkRBzNLZjTuBKVjNZH/RsRJoKUXul0JKp005ntqmY7OC0Vl9uMKAd4SzAJmFHKRUVsTF+P0YHytJYX8Bw==" saltValue="9c8IQnIP4S98vu9kGK+rxw==" spinCount="100000" sheet="1" objects="1" scenarios="1"/>
  <mergeCells count="447">
    <mergeCell ref="A1314:A1322"/>
    <mergeCell ref="AU1314:AU1322"/>
    <mergeCell ref="C1321:C1322"/>
    <mergeCell ref="A1323:A1331"/>
    <mergeCell ref="AU1323:AU1331"/>
    <mergeCell ref="C1330:C1331"/>
    <mergeCell ref="A1359:A1367"/>
    <mergeCell ref="AU1359:AU1367"/>
    <mergeCell ref="C1366:C1367"/>
    <mergeCell ref="A1332:A1340"/>
    <mergeCell ref="AU1332:AU1340"/>
    <mergeCell ref="C1339:C1340"/>
    <mergeCell ref="A1341:A1349"/>
    <mergeCell ref="AU1341:AU1349"/>
    <mergeCell ref="C1348:C1349"/>
    <mergeCell ref="A1350:A1358"/>
    <mergeCell ref="AU1350:AU1358"/>
    <mergeCell ref="C1357:C1358"/>
    <mergeCell ref="AU1278:AU1286"/>
    <mergeCell ref="C1285:C1286"/>
    <mergeCell ref="A1287:A1295"/>
    <mergeCell ref="AU1287:AU1295"/>
    <mergeCell ref="C1294:C1295"/>
    <mergeCell ref="A1296:A1304"/>
    <mergeCell ref="AU1296:AU1304"/>
    <mergeCell ref="C1303:C1304"/>
    <mergeCell ref="A1305:A1313"/>
    <mergeCell ref="AU1305:AU1313"/>
    <mergeCell ref="C1312:C1313"/>
    <mergeCell ref="B1368:C1368"/>
    <mergeCell ref="B10:B11"/>
    <mergeCell ref="C10:C11"/>
    <mergeCell ref="A1269:A1277"/>
    <mergeCell ref="AU1269:AU1277"/>
    <mergeCell ref="C1276:C1277"/>
    <mergeCell ref="A1251:A1259"/>
    <mergeCell ref="AU1251:AU1259"/>
    <mergeCell ref="C1258:C1259"/>
    <mergeCell ref="A1260:A1268"/>
    <mergeCell ref="AU1260:AU1268"/>
    <mergeCell ref="C1267:C1268"/>
    <mergeCell ref="A1233:A1241"/>
    <mergeCell ref="AU1233:AU1241"/>
    <mergeCell ref="C1240:C1241"/>
    <mergeCell ref="A1242:A1250"/>
    <mergeCell ref="AU1242:AU1250"/>
    <mergeCell ref="C1249:C1250"/>
    <mergeCell ref="A1215:A1223"/>
    <mergeCell ref="AU1215:AU1223"/>
    <mergeCell ref="C1222:C1223"/>
    <mergeCell ref="A1224:A1232"/>
    <mergeCell ref="AU1224:AU1232"/>
    <mergeCell ref="A1278:A1286"/>
    <mergeCell ref="C1231:C1232"/>
    <mergeCell ref="A1197:A1205"/>
    <mergeCell ref="AU1197:AU1205"/>
    <mergeCell ref="C1204:C1205"/>
    <mergeCell ref="A1206:A1214"/>
    <mergeCell ref="AU1206:AU1214"/>
    <mergeCell ref="C1213:C1214"/>
    <mergeCell ref="A1179:A1187"/>
    <mergeCell ref="AU1179:AU1187"/>
    <mergeCell ref="C1186:C1187"/>
    <mergeCell ref="A1188:A1196"/>
    <mergeCell ref="AU1188:AU1196"/>
    <mergeCell ref="C1195:C1196"/>
    <mergeCell ref="A1161:A1169"/>
    <mergeCell ref="AU1161:AU1169"/>
    <mergeCell ref="C1168:C1169"/>
    <mergeCell ref="A1170:A1178"/>
    <mergeCell ref="AU1170:AU1178"/>
    <mergeCell ref="C1177:C1178"/>
    <mergeCell ref="A1143:A1151"/>
    <mergeCell ref="AU1143:AU1151"/>
    <mergeCell ref="C1150:C1151"/>
    <mergeCell ref="A1152:A1160"/>
    <mergeCell ref="AU1152:AU1160"/>
    <mergeCell ref="C1159:C1160"/>
    <mergeCell ref="A1125:A1133"/>
    <mergeCell ref="AU1125:AU1133"/>
    <mergeCell ref="C1132:C1133"/>
    <mergeCell ref="A1134:A1142"/>
    <mergeCell ref="AU1134:AU1142"/>
    <mergeCell ref="C1141:C1142"/>
    <mergeCell ref="A1111:A1117"/>
    <mergeCell ref="AU1111:AU1117"/>
    <mergeCell ref="A1118:A1124"/>
    <mergeCell ref="AU1118:AU1124"/>
    <mergeCell ref="A1095:A1103"/>
    <mergeCell ref="AU1095:AU1103"/>
    <mergeCell ref="C1102:C1103"/>
    <mergeCell ref="A1104:A1110"/>
    <mergeCell ref="AU1104:AU1110"/>
    <mergeCell ref="A1077:A1085"/>
    <mergeCell ref="AU1077:AU1085"/>
    <mergeCell ref="C1084:C1085"/>
    <mergeCell ref="A1086:A1094"/>
    <mergeCell ref="AU1086:AU1094"/>
    <mergeCell ref="C1093:C1094"/>
    <mergeCell ref="A1059:A1067"/>
    <mergeCell ref="AU1059:AU1067"/>
    <mergeCell ref="C1066:C1067"/>
    <mergeCell ref="A1068:A1076"/>
    <mergeCell ref="AU1068:AU1076"/>
    <mergeCell ref="C1075:C1076"/>
    <mergeCell ref="A1041:A1049"/>
    <mergeCell ref="AU1041:AU1049"/>
    <mergeCell ref="C1048:C1049"/>
    <mergeCell ref="A1050:A1058"/>
    <mergeCell ref="AU1050:AU1058"/>
    <mergeCell ref="C1057:C1058"/>
    <mergeCell ref="A1023:A1031"/>
    <mergeCell ref="AU1023:AU1031"/>
    <mergeCell ref="C1030:C1031"/>
    <mergeCell ref="A1032:A1040"/>
    <mergeCell ref="AU1032:AU1040"/>
    <mergeCell ref="C1039:C1040"/>
    <mergeCell ref="A1005:A1013"/>
    <mergeCell ref="AU1005:AU1013"/>
    <mergeCell ref="C1012:C1013"/>
    <mergeCell ref="A1014:A1022"/>
    <mergeCell ref="AU1014:AU1022"/>
    <mergeCell ref="C1021:C1022"/>
    <mergeCell ref="A987:A995"/>
    <mergeCell ref="AU987:AU995"/>
    <mergeCell ref="C994:C995"/>
    <mergeCell ref="A996:A1004"/>
    <mergeCell ref="AU996:AU1004"/>
    <mergeCell ref="C1003:C1004"/>
    <mergeCell ref="A969:A977"/>
    <mergeCell ref="AU969:AU977"/>
    <mergeCell ref="C976:C977"/>
    <mergeCell ref="A978:A986"/>
    <mergeCell ref="AU978:AU986"/>
    <mergeCell ref="C985:C986"/>
    <mergeCell ref="A951:A959"/>
    <mergeCell ref="AU951:AU959"/>
    <mergeCell ref="C958:C959"/>
    <mergeCell ref="A960:A968"/>
    <mergeCell ref="AU960:AU968"/>
    <mergeCell ref="C967:C968"/>
    <mergeCell ref="A933:A941"/>
    <mergeCell ref="AU933:AU941"/>
    <mergeCell ref="C940:C941"/>
    <mergeCell ref="A942:A950"/>
    <mergeCell ref="AU942:AU950"/>
    <mergeCell ref="C949:C950"/>
    <mergeCell ref="A915:A923"/>
    <mergeCell ref="AU915:AU923"/>
    <mergeCell ref="C922:C923"/>
    <mergeCell ref="A924:A932"/>
    <mergeCell ref="AU924:AU932"/>
    <mergeCell ref="C931:C932"/>
    <mergeCell ref="A897:A905"/>
    <mergeCell ref="AU897:AU905"/>
    <mergeCell ref="C904:C905"/>
    <mergeCell ref="A906:A914"/>
    <mergeCell ref="AU906:AU914"/>
    <mergeCell ref="C913:C914"/>
    <mergeCell ref="A879:A887"/>
    <mergeCell ref="AU879:AU887"/>
    <mergeCell ref="C886:C887"/>
    <mergeCell ref="A888:A896"/>
    <mergeCell ref="AU888:AU896"/>
    <mergeCell ref="C895:C896"/>
    <mergeCell ref="A861:A869"/>
    <mergeCell ref="AU861:AU869"/>
    <mergeCell ref="C868:C869"/>
    <mergeCell ref="A870:A878"/>
    <mergeCell ref="AU870:AU878"/>
    <mergeCell ref="C877:C878"/>
    <mergeCell ref="A843:A851"/>
    <mergeCell ref="AU843:AU851"/>
    <mergeCell ref="C850:C851"/>
    <mergeCell ref="A852:A860"/>
    <mergeCell ref="AU852:AU860"/>
    <mergeCell ref="C859:C860"/>
    <mergeCell ref="A825:A833"/>
    <mergeCell ref="AU825:AU833"/>
    <mergeCell ref="C832:C833"/>
    <mergeCell ref="A834:A842"/>
    <mergeCell ref="AU834:AU842"/>
    <mergeCell ref="C841:C842"/>
    <mergeCell ref="A807:A815"/>
    <mergeCell ref="AU807:AU815"/>
    <mergeCell ref="C814:C815"/>
    <mergeCell ref="A816:A824"/>
    <mergeCell ref="AU816:AU824"/>
    <mergeCell ref="C823:C824"/>
    <mergeCell ref="A789:A797"/>
    <mergeCell ref="AU789:AU797"/>
    <mergeCell ref="C796:C797"/>
    <mergeCell ref="A798:A806"/>
    <mergeCell ref="AU798:AU806"/>
    <mergeCell ref="C805:C806"/>
    <mergeCell ref="A771:A779"/>
    <mergeCell ref="AU771:AU779"/>
    <mergeCell ref="C778:C779"/>
    <mergeCell ref="A780:A788"/>
    <mergeCell ref="AU780:AU788"/>
    <mergeCell ref="C787:C788"/>
    <mergeCell ref="A753:A761"/>
    <mergeCell ref="AU753:AU761"/>
    <mergeCell ref="C760:C761"/>
    <mergeCell ref="A762:A770"/>
    <mergeCell ref="AU762:AU770"/>
    <mergeCell ref="C769:C770"/>
    <mergeCell ref="A735:A743"/>
    <mergeCell ref="AU735:AU743"/>
    <mergeCell ref="C742:C743"/>
    <mergeCell ref="A744:A752"/>
    <mergeCell ref="AU744:AU752"/>
    <mergeCell ref="C751:C752"/>
    <mergeCell ref="A717:A725"/>
    <mergeCell ref="AU717:AU725"/>
    <mergeCell ref="C724:C725"/>
    <mergeCell ref="A726:A734"/>
    <mergeCell ref="AU726:AU734"/>
    <mergeCell ref="C733:C734"/>
    <mergeCell ref="A699:A707"/>
    <mergeCell ref="AU699:AU707"/>
    <mergeCell ref="C706:C707"/>
    <mergeCell ref="A708:A716"/>
    <mergeCell ref="AU708:AU716"/>
    <mergeCell ref="C715:C716"/>
    <mergeCell ref="A681:A689"/>
    <mergeCell ref="AU681:AU689"/>
    <mergeCell ref="C688:C689"/>
    <mergeCell ref="A690:A698"/>
    <mergeCell ref="AU690:AU698"/>
    <mergeCell ref="C697:C698"/>
    <mergeCell ref="A663:A671"/>
    <mergeCell ref="AU663:AU671"/>
    <mergeCell ref="C670:C671"/>
    <mergeCell ref="A672:A680"/>
    <mergeCell ref="AU672:AU680"/>
    <mergeCell ref="C679:C680"/>
    <mergeCell ref="A645:A653"/>
    <mergeCell ref="AU645:AU653"/>
    <mergeCell ref="C652:C653"/>
    <mergeCell ref="A654:A662"/>
    <mergeCell ref="AU654:AU662"/>
    <mergeCell ref="C661:C662"/>
    <mergeCell ref="A627:A635"/>
    <mergeCell ref="AU627:AU635"/>
    <mergeCell ref="C634:C635"/>
    <mergeCell ref="A636:A644"/>
    <mergeCell ref="AU636:AU644"/>
    <mergeCell ref="C643:C644"/>
    <mergeCell ref="A609:A617"/>
    <mergeCell ref="AU609:AU617"/>
    <mergeCell ref="C616:C617"/>
    <mergeCell ref="A618:A626"/>
    <mergeCell ref="AU618:AU626"/>
    <mergeCell ref="C625:C626"/>
    <mergeCell ref="A591:A599"/>
    <mergeCell ref="AU591:AU599"/>
    <mergeCell ref="C598:C599"/>
    <mergeCell ref="A600:A608"/>
    <mergeCell ref="AU600:AU608"/>
    <mergeCell ref="C607:C608"/>
    <mergeCell ref="A573:A581"/>
    <mergeCell ref="AU573:AU581"/>
    <mergeCell ref="C580:C581"/>
    <mergeCell ref="A582:A590"/>
    <mergeCell ref="AU582:AU590"/>
    <mergeCell ref="C589:C590"/>
    <mergeCell ref="A555:A563"/>
    <mergeCell ref="AU555:AU563"/>
    <mergeCell ref="C562:C563"/>
    <mergeCell ref="A564:A572"/>
    <mergeCell ref="AU564:AU572"/>
    <mergeCell ref="C571:C572"/>
    <mergeCell ref="A537:A545"/>
    <mergeCell ref="AU537:AU545"/>
    <mergeCell ref="C544:C545"/>
    <mergeCell ref="A546:A554"/>
    <mergeCell ref="AU546:AU554"/>
    <mergeCell ref="C553:C554"/>
    <mergeCell ref="A519:A527"/>
    <mergeCell ref="AU519:AU527"/>
    <mergeCell ref="C526:C527"/>
    <mergeCell ref="A528:A536"/>
    <mergeCell ref="AU528:AU536"/>
    <mergeCell ref="C535:C536"/>
    <mergeCell ref="A501:A509"/>
    <mergeCell ref="AU501:AU509"/>
    <mergeCell ref="C508:C509"/>
    <mergeCell ref="A510:A518"/>
    <mergeCell ref="AU510:AU518"/>
    <mergeCell ref="C517:C518"/>
    <mergeCell ref="A483:A491"/>
    <mergeCell ref="AU483:AU491"/>
    <mergeCell ref="C490:C491"/>
    <mergeCell ref="A492:A500"/>
    <mergeCell ref="AU492:AU500"/>
    <mergeCell ref="C499:C500"/>
    <mergeCell ref="A465:A473"/>
    <mergeCell ref="AU465:AU473"/>
    <mergeCell ref="C472:C473"/>
    <mergeCell ref="A474:A482"/>
    <mergeCell ref="AU474:AU482"/>
    <mergeCell ref="C481:C482"/>
    <mergeCell ref="A447:A455"/>
    <mergeCell ref="AU447:AU455"/>
    <mergeCell ref="C454:C455"/>
    <mergeCell ref="A456:A464"/>
    <mergeCell ref="AU456:AU464"/>
    <mergeCell ref="C463:C464"/>
    <mergeCell ref="A429:A437"/>
    <mergeCell ref="AU429:AU437"/>
    <mergeCell ref="C436:C437"/>
    <mergeCell ref="A438:A446"/>
    <mergeCell ref="AU438:AU446"/>
    <mergeCell ref="C445:C446"/>
    <mergeCell ref="A411:A419"/>
    <mergeCell ref="AU411:AU419"/>
    <mergeCell ref="C418:C419"/>
    <mergeCell ref="A420:A428"/>
    <mergeCell ref="AU420:AU428"/>
    <mergeCell ref="C427:C428"/>
    <mergeCell ref="A393:A401"/>
    <mergeCell ref="AU393:AU401"/>
    <mergeCell ref="C400:C401"/>
    <mergeCell ref="A402:A410"/>
    <mergeCell ref="AU402:AU410"/>
    <mergeCell ref="C409:C410"/>
    <mergeCell ref="A375:A383"/>
    <mergeCell ref="AU375:AU383"/>
    <mergeCell ref="C382:C383"/>
    <mergeCell ref="A384:A392"/>
    <mergeCell ref="AU384:AU392"/>
    <mergeCell ref="C391:C392"/>
    <mergeCell ref="A357:A365"/>
    <mergeCell ref="AU357:AU365"/>
    <mergeCell ref="C364:C365"/>
    <mergeCell ref="A366:A374"/>
    <mergeCell ref="AU366:AU374"/>
    <mergeCell ref="C373:C374"/>
    <mergeCell ref="A339:A347"/>
    <mergeCell ref="AU339:AU347"/>
    <mergeCell ref="C346:C347"/>
    <mergeCell ref="A348:A356"/>
    <mergeCell ref="AU348:AU356"/>
    <mergeCell ref="C355:C356"/>
    <mergeCell ref="A321:A329"/>
    <mergeCell ref="AU321:AU329"/>
    <mergeCell ref="C328:C329"/>
    <mergeCell ref="A330:A338"/>
    <mergeCell ref="AU330:AU338"/>
    <mergeCell ref="C337:C338"/>
    <mergeCell ref="A303:A311"/>
    <mergeCell ref="AU303:AU311"/>
    <mergeCell ref="C310:C311"/>
    <mergeCell ref="A312:A320"/>
    <mergeCell ref="AU312:AU320"/>
    <mergeCell ref="C319:C320"/>
    <mergeCell ref="A287:A293"/>
    <mergeCell ref="AU287:AU293"/>
    <mergeCell ref="A294:A302"/>
    <mergeCell ref="AU294:AU302"/>
    <mergeCell ref="C301:C302"/>
    <mergeCell ref="A273:A279"/>
    <mergeCell ref="AU273:AU279"/>
    <mergeCell ref="A280:A286"/>
    <mergeCell ref="AU280:AU286"/>
    <mergeCell ref="A259:A265"/>
    <mergeCell ref="AU259:AU265"/>
    <mergeCell ref="A266:A272"/>
    <mergeCell ref="AU266:AU272"/>
    <mergeCell ref="A243:A251"/>
    <mergeCell ref="AU243:AU251"/>
    <mergeCell ref="C250:C251"/>
    <mergeCell ref="A252:A258"/>
    <mergeCell ref="AU252:AU258"/>
    <mergeCell ref="A229:A235"/>
    <mergeCell ref="AU229:AU235"/>
    <mergeCell ref="A236:A242"/>
    <mergeCell ref="AU236:AU242"/>
    <mergeCell ref="A215:A221"/>
    <mergeCell ref="AU215:AU221"/>
    <mergeCell ref="A222:A228"/>
    <mergeCell ref="AU222:AU228"/>
    <mergeCell ref="A201:A207"/>
    <mergeCell ref="AU201:AU207"/>
    <mergeCell ref="A208:A214"/>
    <mergeCell ref="AU208:AU214"/>
    <mergeCell ref="A187:A193"/>
    <mergeCell ref="AU187:AU193"/>
    <mergeCell ref="A194:A200"/>
    <mergeCell ref="AU194:AU200"/>
    <mergeCell ref="A173:A179"/>
    <mergeCell ref="AU173:AU179"/>
    <mergeCell ref="A180:A186"/>
    <mergeCell ref="AU180:AU186"/>
    <mergeCell ref="A159:A165"/>
    <mergeCell ref="AU159:AU165"/>
    <mergeCell ref="A166:A172"/>
    <mergeCell ref="AU166:AU172"/>
    <mergeCell ref="A145:A151"/>
    <mergeCell ref="AU145:AU151"/>
    <mergeCell ref="A152:A158"/>
    <mergeCell ref="AU152:AU158"/>
    <mergeCell ref="A131:A137"/>
    <mergeCell ref="AU131:AU137"/>
    <mergeCell ref="A138:A144"/>
    <mergeCell ref="AU138:AU144"/>
    <mergeCell ref="A117:A123"/>
    <mergeCell ref="AU117:AU123"/>
    <mergeCell ref="A124:A130"/>
    <mergeCell ref="AU124:AU130"/>
    <mergeCell ref="A103:A109"/>
    <mergeCell ref="AU103:AU109"/>
    <mergeCell ref="A110:A116"/>
    <mergeCell ref="AU110:AU116"/>
    <mergeCell ref="A89:A95"/>
    <mergeCell ref="AU89:AU95"/>
    <mergeCell ref="A96:A102"/>
    <mergeCell ref="AU96:AU102"/>
    <mergeCell ref="A75:A81"/>
    <mergeCell ref="AU75:AU81"/>
    <mergeCell ref="A82:A88"/>
    <mergeCell ref="AU82:AU88"/>
    <mergeCell ref="A61:A67"/>
    <mergeCell ref="AU61:AU67"/>
    <mergeCell ref="A68:A74"/>
    <mergeCell ref="AU68:AU74"/>
    <mergeCell ref="A47:A53"/>
    <mergeCell ref="AU47:AU53"/>
    <mergeCell ref="A54:A60"/>
    <mergeCell ref="AU54:AU60"/>
    <mergeCell ref="A33:A39"/>
    <mergeCell ref="AU33:AU39"/>
    <mergeCell ref="A40:A46"/>
    <mergeCell ref="AU40:AU46"/>
    <mergeCell ref="A19:A25"/>
    <mergeCell ref="AU19:AU25"/>
    <mergeCell ref="A26:A32"/>
    <mergeCell ref="AU26:AU32"/>
    <mergeCell ref="A2:AU2"/>
    <mergeCell ref="A3:AU3"/>
    <mergeCell ref="A12:A18"/>
    <mergeCell ref="AU12:AU18"/>
    <mergeCell ref="A10:A11"/>
    <mergeCell ref="AT10:AT11"/>
    <mergeCell ref="AU10:AU11"/>
    <mergeCell ref="D10:AS10"/>
  </mergeCells>
  <printOptions horizontalCentered="1"/>
  <pageMargins left="0.55118110236220474" right="0.55118110236220474" top="0.62992125984251968" bottom="0.51181102362204722" header="0.31496062992125984" footer="0.31496062992125984"/>
  <pageSetup paperSize="9" scale="57"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showGridLines="0" zoomScale="80" zoomScaleNormal="80" zoomScaleSheetLayoutView="100" workbookViewId="0">
      <selection activeCell="C45" sqref="C45"/>
    </sheetView>
  </sheetViews>
  <sheetFormatPr baseColWidth="10" defaultRowHeight="12.75" x14ac:dyDescent="0.2"/>
  <cols>
    <col min="1" max="1" width="9.42578125" style="18" customWidth="1"/>
    <col min="2" max="2" width="16.42578125" style="18" customWidth="1"/>
    <col min="3" max="3" width="9.42578125" style="18" customWidth="1"/>
    <col min="4" max="4" width="9.7109375" style="18" customWidth="1"/>
    <col min="5" max="5" width="15.140625" style="18" customWidth="1"/>
    <col min="6" max="6" width="9.42578125" style="18" customWidth="1"/>
    <col min="7" max="7" width="9.85546875" style="18" customWidth="1"/>
    <col min="8" max="8" width="12.140625" style="18" customWidth="1"/>
    <col min="9" max="9" width="18" style="18" customWidth="1"/>
    <col min="10" max="10" width="7.7109375" style="18" customWidth="1"/>
    <col min="11" max="11" width="9.140625" style="18" customWidth="1"/>
    <col min="12" max="12" width="4.7109375" style="18" customWidth="1"/>
    <col min="13" max="13" width="6.7109375" style="18" customWidth="1"/>
    <col min="14" max="14" width="10.7109375" style="18" customWidth="1"/>
    <col min="15" max="255" width="11.42578125" style="18"/>
    <col min="256" max="256" width="9.42578125" style="18" customWidth="1"/>
    <col min="257" max="257" width="16.42578125" style="18" customWidth="1"/>
    <col min="258" max="258" width="9.42578125" style="18" customWidth="1"/>
    <col min="259" max="259" width="9.7109375" style="18" customWidth="1"/>
    <col min="260" max="260" width="15.140625" style="18" customWidth="1"/>
    <col min="261" max="261" width="9.42578125" style="18" customWidth="1"/>
    <col min="262" max="262" width="9.85546875" style="18" customWidth="1"/>
    <col min="263" max="263" width="12.140625" style="18" customWidth="1"/>
    <col min="264" max="264" width="18" style="18" customWidth="1"/>
    <col min="265" max="267" width="7.7109375" style="18" customWidth="1"/>
    <col min="268" max="268" width="9.5703125" style="18" customWidth="1"/>
    <col min="269" max="269" width="6.7109375" style="18" customWidth="1"/>
    <col min="270" max="270" width="10.7109375" style="18" customWidth="1"/>
    <col min="271" max="511" width="11.42578125" style="18"/>
    <col min="512" max="512" width="9.42578125" style="18" customWidth="1"/>
    <col min="513" max="513" width="16.42578125" style="18" customWidth="1"/>
    <col min="514" max="514" width="9.42578125" style="18" customWidth="1"/>
    <col min="515" max="515" width="9.7109375" style="18" customWidth="1"/>
    <col min="516" max="516" width="15.140625" style="18" customWidth="1"/>
    <col min="517" max="517" width="9.42578125" style="18" customWidth="1"/>
    <col min="518" max="518" width="9.85546875" style="18" customWidth="1"/>
    <col min="519" max="519" width="12.140625" style="18" customWidth="1"/>
    <col min="520" max="520" width="18" style="18" customWidth="1"/>
    <col min="521" max="523" width="7.7109375" style="18" customWidth="1"/>
    <col min="524" max="524" width="9.5703125" style="18" customWidth="1"/>
    <col min="525" max="525" width="6.7109375" style="18" customWidth="1"/>
    <col min="526" max="526" width="10.7109375" style="18" customWidth="1"/>
    <col min="527" max="767" width="11.42578125" style="18"/>
    <col min="768" max="768" width="9.42578125" style="18" customWidth="1"/>
    <col min="769" max="769" width="16.42578125" style="18" customWidth="1"/>
    <col min="770" max="770" width="9.42578125" style="18" customWidth="1"/>
    <col min="771" max="771" width="9.7109375" style="18" customWidth="1"/>
    <col min="772" max="772" width="15.140625" style="18" customWidth="1"/>
    <col min="773" max="773" width="9.42578125" style="18" customWidth="1"/>
    <col min="774" max="774" width="9.85546875" style="18" customWidth="1"/>
    <col min="775" max="775" width="12.140625" style="18" customWidth="1"/>
    <col min="776" max="776" width="18" style="18" customWidth="1"/>
    <col min="777" max="779" width="7.7109375" style="18" customWidth="1"/>
    <col min="780" max="780" width="9.5703125" style="18" customWidth="1"/>
    <col min="781" max="781" width="6.7109375" style="18" customWidth="1"/>
    <col min="782" max="782" width="10.7109375" style="18" customWidth="1"/>
    <col min="783" max="1023" width="11.42578125" style="18"/>
    <col min="1024" max="1024" width="9.42578125" style="18" customWidth="1"/>
    <col min="1025" max="1025" width="16.42578125" style="18" customWidth="1"/>
    <col min="1026" max="1026" width="9.42578125" style="18" customWidth="1"/>
    <col min="1027" max="1027" width="9.7109375" style="18" customWidth="1"/>
    <col min="1028" max="1028" width="15.140625" style="18" customWidth="1"/>
    <col min="1029" max="1029" width="9.42578125" style="18" customWidth="1"/>
    <col min="1030" max="1030" width="9.85546875" style="18" customWidth="1"/>
    <col min="1031" max="1031" width="12.140625" style="18" customWidth="1"/>
    <col min="1032" max="1032" width="18" style="18" customWidth="1"/>
    <col min="1033" max="1035" width="7.7109375" style="18" customWidth="1"/>
    <col min="1036" max="1036" width="9.5703125" style="18" customWidth="1"/>
    <col min="1037" max="1037" width="6.7109375" style="18" customWidth="1"/>
    <col min="1038" max="1038" width="10.7109375" style="18" customWidth="1"/>
    <col min="1039" max="1279" width="11.42578125" style="18"/>
    <col min="1280" max="1280" width="9.42578125" style="18" customWidth="1"/>
    <col min="1281" max="1281" width="16.42578125" style="18" customWidth="1"/>
    <col min="1282" max="1282" width="9.42578125" style="18" customWidth="1"/>
    <col min="1283" max="1283" width="9.7109375" style="18" customWidth="1"/>
    <col min="1284" max="1284" width="15.140625" style="18" customWidth="1"/>
    <col min="1285" max="1285" width="9.42578125" style="18" customWidth="1"/>
    <col min="1286" max="1286" width="9.85546875" style="18" customWidth="1"/>
    <col min="1287" max="1287" width="12.140625" style="18" customWidth="1"/>
    <col min="1288" max="1288" width="18" style="18" customWidth="1"/>
    <col min="1289" max="1291" width="7.7109375" style="18" customWidth="1"/>
    <col min="1292" max="1292" width="9.5703125" style="18" customWidth="1"/>
    <col min="1293" max="1293" width="6.7109375" style="18" customWidth="1"/>
    <col min="1294" max="1294" width="10.7109375" style="18" customWidth="1"/>
    <col min="1295" max="1535" width="11.42578125" style="18"/>
    <col min="1536" max="1536" width="9.42578125" style="18" customWidth="1"/>
    <col min="1537" max="1537" width="16.42578125" style="18" customWidth="1"/>
    <col min="1538" max="1538" width="9.42578125" style="18" customWidth="1"/>
    <col min="1539" max="1539" width="9.7109375" style="18" customWidth="1"/>
    <col min="1540" max="1540" width="15.140625" style="18" customWidth="1"/>
    <col min="1541" max="1541" width="9.42578125" style="18" customWidth="1"/>
    <col min="1542" max="1542" width="9.85546875" style="18" customWidth="1"/>
    <col min="1543" max="1543" width="12.140625" style="18" customWidth="1"/>
    <col min="1544" max="1544" width="18" style="18" customWidth="1"/>
    <col min="1545" max="1547" width="7.7109375" style="18" customWidth="1"/>
    <col min="1548" max="1548" width="9.5703125" style="18" customWidth="1"/>
    <col min="1549" max="1549" width="6.7109375" style="18" customWidth="1"/>
    <col min="1550" max="1550" width="10.7109375" style="18" customWidth="1"/>
    <col min="1551" max="1791" width="11.42578125" style="18"/>
    <col min="1792" max="1792" width="9.42578125" style="18" customWidth="1"/>
    <col min="1793" max="1793" width="16.42578125" style="18" customWidth="1"/>
    <col min="1794" max="1794" width="9.42578125" style="18" customWidth="1"/>
    <col min="1795" max="1795" width="9.7109375" style="18" customWidth="1"/>
    <col min="1796" max="1796" width="15.140625" style="18" customWidth="1"/>
    <col min="1797" max="1797" width="9.42578125" style="18" customWidth="1"/>
    <col min="1798" max="1798" width="9.85546875" style="18" customWidth="1"/>
    <col min="1799" max="1799" width="12.140625" style="18" customWidth="1"/>
    <col min="1800" max="1800" width="18" style="18" customWidth="1"/>
    <col min="1801" max="1803" width="7.7109375" style="18" customWidth="1"/>
    <col min="1804" max="1804" width="9.5703125" style="18" customWidth="1"/>
    <col min="1805" max="1805" width="6.7109375" style="18" customWidth="1"/>
    <col min="1806" max="1806" width="10.7109375" style="18" customWidth="1"/>
    <col min="1807" max="2047" width="11.42578125" style="18"/>
    <col min="2048" max="2048" width="9.42578125" style="18" customWidth="1"/>
    <col min="2049" max="2049" width="16.42578125" style="18" customWidth="1"/>
    <col min="2050" max="2050" width="9.42578125" style="18" customWidth="1"/>
    <col min="2051" max="2051" width="9.7109375" style="18" customWidth="1"/>
    <col min="2052" max="2052" width="15.140625" style="18" customWidth="1"/>
    <col min="2053" max="2053" width="9.42578125" style="18" customWidth="1"/>
    <col min="2054" max="2054" width="9.85546875" style="18" customWidth="1"/>
    <col min="2055" max="2055" width="12.140625" style="18" customWidth="1"/>
    <col min="2056" max="2056" width="18" style="18" customWidth="1"/>
    <col min="2057" max="2059" width="7.7109375" style="18" customWidth="1"/>
    <col min="2060" max="2060" width="9.5703125" style="18" customWidth="1"/>
    <col min="2061" max="2061" width="6.7109375" style="18" customWidth="1"/>
    <col min="2062" max="2062" width="10.7109375" style="18" customWidth="1"/>
    <col min="2063" max="2303" width="11.42578125" style="18"/>
    <col min="2304" max="2304" width="9.42578125" style="18" customWidth="1"/>
    <col min="2305" max="2305" width="16.42578125" style="18" customWidth="1"/>
    <col min="2306" max="2306" width="9.42578125" style="18" customWidth="1"/>
    <col min="2307" max="2307" width="9.7109375" style="18" customWidth="1"/>
    <col min="2308" max="2308" width="15.140625" style="18" customWidth="1"/>
    <col min="2309" max="2309" width="9.42578125" style="18" customWidth="1"/>
    <col min="2310" max="2310" width="9.85546875" style="18" customWidth="1"/>
    <col min="2311" max="2311" width="12.140625" style="18" customWidth="1"/>
    <col min="2312" max="2312" width="18" style="18" customWidth="1"/>
    <col min="2313" max="2315" width="7.7109375" style="18" customWidth="1"/>
    <col min="2316" max="2316" width="9.5703125" style="18" customWidth="1"/>
    <col min="2317" max="2317" width="6.7109375" style="18" customWidth="1"/>
    <col min="2318" max="2318" width="10.7109375" style="18" customWidth="1"/>
    <col min="2319" max="2559" width="11.42578125" style="18"/>
    <col min="2560" max="2560" width="9.42578125" style="18" customWidth="1"/>
    <col min="2561" max="2561" width="16.42578125" style="18" customWidth="1"/>
    <col min="2562" max="2562" width="9.42578125" style="18" customWidth="1"/>
    <col min="2563" max="2563" width="9.7109375" style="18" customWidth="1"/>
    <col min="2564" max="2564" width="15.140625" style="18" customWidth="1"/>
    <col min="2565" max="2565" width="9.42578125" style="18" customWidth="1"/>
    <col min="2566" max="2566" width="9.85546875" style="18" customWidth="1"/>
    <col min="2567" max="2567" width="12.140625" style="18" customWidth="1"/>
    <col min="2568" max="2568" width="18" style="18" customWidth="1"/>
    <col min="2569" max="2571" width="7.7109375" style="18" customWidth="1"/>
    <col min="2572" max="2572" width="9.5703125" style="18" customWidth="1"/>
    <col min="2573" max="2573" width="6.7109375" style="18" customWidth="1"/>
    <col min="2574" max="2574" width="10.7109375" style="18" customWidth="1"/>
    <col min="2575" max="2815" width="11.42578125" style="18"/>
    <col min="2816" max="2816" width="9.42578125" style="18" customWidth="1"/>
    <col min="2817" max="2817" width="16.42578125" style="18" customWidth="1"/>
    <col min="2818" max="2818" width="9.42578125" style="18" customWidth="1"/>
    <col min="2819" max="2819" width="9.7109375" style="18" customWidth="1"/>
    <col min="2820" max="2820" width="15.140625" style="18" customWidth="1"/>
    <col min="2821" max="2821" width="9.42578125" style="18" customWidth="1"/>
    <col min="2822" max="2822" width="9.85546875" style="18" customWidth="1"/>
    <col min="2823" max="2823" width="12.140625" style="18" customWidth="1"/>
    <col min="2824" max="2824" width="18" style="18" customWidth="1"/>
    <col min="2825" max="2827" width="7.7109375" style="18" customWidth="1"/>
    <col min="2828" max="2828" width="9.5703125" style="18" customWidth="1"/>
    <col min="2829" max="2829" width="6.7109375" style="18" customWidth="1"/>
    <col min="2830" max="2830" width="10.7109375" style="18" customWidth="1"/>
    <col min="2831" max="3071" width="11.42578125" style="18"/>
    <col min="3072" max="3072" width="9.42578125" style="18" customWidth="1"/>
    <col min="3073" max="3073" width="16.42578125" style="18" customWidth="1"/>
    <col min="3074" max="3074" width="9.42578125" style="18" customWidth="1"/>
    <col min="3075" max="3075" width="9.7109375" style="18" customWidth="1"/>
    <col min="3076" max="3076" width="15.140625" style="18" customWidth="1"/>
    <col min="3077" max="3077" width="9.42578125" style="18" customWidth="1"/>
    <col min="3078" max="3078" width="9.85546875" style="18" customWidth="1"/>
    <col min="3079" max="3079" width="12.140625" style="18" customWidth="1"/>
    <col min="3080" max="3080" width="18" style="18" customWidth="1"/>
    <col min="3081" max="3083" width="7.7109375" style="18" customWidth="1"/>
    <col min="3084" max="3084" width="9.5703125" style="18" customWidth="1"/>
    <col min="3085" max="3085" width="6.7109375" style="18" customWidth="1"/>
    <col min="3086" max="3086" width="10.7109375" style="18" customWidth="1"/>
    <col min="3087" max="3327" width="11.42578125" style="18"/>
    <col min="3328" max="3328" width="9.42578125" style="18" customWidth="1"/>
    <col min="3329" max="3329" width="16.42578125" style="18" customWidth="1"/>
    <col min="3330" max="3330" width="9.42578125" style="18" customWidth="1"/>
    <col min="3331" max="3331" width="9.7109375" style="18" customWidth="1"/>
    <col min="3332" max="3332" width="15.140625" style="18" customWidth="1"/>
    <col min="3333" max="3333" width="9.42578125" style="18" customWidth="1"/>
    <col min="3334" max="3334" width="9.85546875" style="18" customWidth="1"/>
    <col min="3335" max="3335" width="12.140625" style="18" customWidth="1"/>
    <col min="3336" max="3336" width="18" style="18" customWidth="1"/>
    <col min="3337" max="3339" width="7.7109375" style="18" customWidth="1"/>
    <col min="3340" max="3340" width="9.5703125" style="18" customWidth="1"/>
    <col min="3341" max="3341" width="6.7109375" style="18" customWidth="1"/>
    <col min="3342" max="3342" width="10.7109375" style="18" customWidth="1"/>
    <col min="3343" max="3583" width="11.42578125" style="18"/>
    <col min="3584" max="3584" width="9.42578125" style="18" customWidth="1"/>
    <col min="3585" max="3585" width="16.42578125" style="18" customWidth="1"/>
    <col min="3586" max="3586" width="9.42578125" style="18" customWidth="1"/>
    <col min="3587" max="3587" width="9.7109375" style="18" customWidth="1"/>
    <col min="3588" max="3588" width="15.140625" style="18" customWidth="1"/>
    <col min="3589" max="3589" width="9.42578125" style="18" customWidth="1"/>
    <col min="3590" max="3590" width="9.85546875" style="18" customWidth="1"/>
    <col min="3591" max="3591" width="12.140625" style="18" customWidth="1"/>
    <col min="3592" max="3592" width="18" style="18" customWidth="1"/>
    <col min="3593" max="3595" width="7.7109375" style="18" customWidth="1"/>
    <col min="3596" max="3596" width="9.5703125" style="18" customWidth="1"/>
    <col min="3597" max="3597" width="6.7109375" style="18" customWidth="1"/>
    <col min="3598" max="3598" width="10.7109375" style="18" customWidth="1"/>
    <col min="3599" max="3839" width="11.42578125" style="18"/>
    <col min="3840" max="3840" width="9.42578125" style="18" customWidth="1"/>
    <col min="3841" max="3841" width="16.42578125" style="18" customWidth="1"/>
    <col min="3842" max="3842" width="9.42578125" style="18" customWidth="1"/>
    <col min="3843" max="3843" width="9.7109375" style="18" customWidth="1"/>
    <col min="3844" max="3844" width="15.140625" style="18" customWidth="1"/>
    <col min="3845" max="3845" width="9.42578125" style="18" customWidth="1"/>
    <col min="3846" max="3846" width="9.85546875" style="18" customWidth="1"/>
    <col min="3847" max="3847" width="12.140625" style="18" customWidth="1"/>
    <col min="3848" max="3848" width="18" style="18" customWidth="1"/>
    <col min="3849" max="3851" width="7.7109375" style="18" customWidth="1"/>
    <col min="3852" max="3852" width="9.5703125" style="18" customWidth="1"/>
    <col min="3853" max="3853" width="6.7109375" style="18" customWidth="1"/>
    <col min="3854" max="3854" width="10.7109375" style="18" customWidth="1"/>
    <col min="3855" max="4095" width="11.42578125" style="18"/>
    <col min="4096" max="4096" width="9.42578125" style="18" customWidth="1"/>
    <col min="4097" max="4097" width="16.42578125" style="18" customWidth="1"/>
    <col min="4098" max="4098" width="9.42578125" style="18" customWidth="1"/>
    <col min="4099" max="4099" width="9.7109375" style="18" customWidth="1"/>
    <col min="4100" max="4100" width="15.140625" style="18" customWidth="1"/>
    <col min="4101" max="4101" width="9.42578125" style="18" customWidth="1"/>
    <col min="4102" max="4102" width="9.85546875" style="18" customWidth="1"/>
    <col min="4103" max="4103" width="12.140625" style="18" customWidth="1"/>
    <col min="4104" max="4104" width="18" style="18" customWidth="1"/>
    <col min="4105" max="4107" width="7.7109375" style="18" customWidth="1"/>
    <col min="4108" max="4108" width="9.5703125" style="18" customWidth="1"/>
    <col min="4109" max="4109" width="6.7109375" style="18" customWidth="1"/>
    <col min="4110" max="4110" width="10.7109375" style="18" customWidth="1"/>
    <col min="4111" max="4351" width="11.42578125" style="18"/>
    <col min="4352" max="4352" width="9.42578125" style="18" customWidth="1"/>
    <col min="4353" max="4353" width="16.42578125" style="18" customWidth="1"/>
    <col min="4354" max="4354" width="9.42578125" style="18" customWidth="1"/>
    <col min="4355" max="4355" width="9.7109375" style="18" customWidth="1"/>
    <col min="4356" max="4356" width="15.140625" style="18" customWidth="1"/>
    <col min="4357" max="4357" width="9.42578125" style="18" customWidth="1"/>
    <col min="4358" max="4358" width="9.85546875" style="18" customWidth="1"/>
    <col min="4359" max="4359" width="12.140625" style="18" customWidth="1"/>
    <col min="4360" max="4360" width="18" style="18" customWidth="1"/>
    <col min="4361" max="4363" width="7.7109375" style="18" customWidth="1"/>
    <col min="4364" max="4364" width="9.5703125" style="18" customWidth="1"/>
    <col min="4365" max="4365" width="6.7109375" style="18" customWidth="1"/>
    <col min="4366" max="4366" width="10.7109375" style="18" customWidth="1"/>
    <col min="4367" max="4607" width="11.42578125" style="18"/>
    <col min="4608" max="4608" width="9.42578125" style="18" customWidth="1"/>
    <col min="4609" max="4609" width="16.42578125" style="18" customWidth="1"/>
    <col min="4610" max="4610" width="9.42578125" style="18" customWidth="1"/>
    <col min="4611" max="4611" width="9.7109375" style="18" customWidth="1"/>
    <col min="4612" max="4612" width="15.140625" style="18" customWidth="1"/>
    <col min="4613" max="4613" width="9.42578125" style="18" customWidth="1"/>
    <col min="4614" max="4614" width="9.85546875" style="18" customWidth="1"/>
    <col min="4615" max="4615" width="12.140625" style="18" customWidth="1"/>
    <col min="4616" max="4616" width="18" style="18" customWidth="1"/>
    <col min="4617" max="4619" width="7.7109375" style="18" customWidth="1"/>
    <col min="4620" max="4620" width="9.5703125" style="18" customWidth="1"/>
    <col min="4621" max="4621" width="6.7109375" style="18" customWidth="1"/>
    <col min="4622" max="4622" width="10.7109375" style="18" customWidth="1"/>
    <col min="4623" max="4863" width="11.42578125" style="18"/>
    <col min="4864" max="4864" width="9.42578125" style="18" customWidth="1"/>
    <col min="4865" max="4865" width="16.42578125" style="18" customWidth="1"/>
    <col min="4866" max="4866" width="9.42578125" style="18" customWidth="1"/>
    <col min="4867" max="4867" width="9.7109375" style="18" customWidth="1"/>
    <col min="4868" max="4868" width="15.140625" style="18" customWidth="1"/>
    <col min="4869" max="4869" width="9.42578125" style="18" customWidth="1"/>
    <col min="4870" max="4870" width="9.85546875" style="18" customWidth="1"/>
    <col min="4871" max="4871" width="12.140625" style="18" customWidth="1"/>
    <col min="4872" max="4872" width="18" style="18" customWidth="1"/>
    <col min="4873" max="4875" width="7.7109375" style="18" customWidth="1"/>
    <col min="4876" max="4876" width="9.5703125" style="18" customWidth="1"/>
    <col min="4877" max="4877" width="6.7109375" style="18" customWidth="1"/>
    <col min="4878" max="4878" width="10.7109375" style="18" customWidth="1"/>
    <col min="4879" max="5119" width="11.42578125" style="18"/>
    <col min="5120" max="5120" width="9.42578125" style="18" customWidth="1"/>
    <col min="5121" max="5121" width="16.42578125" style="18" customWidth="1"/>
    <col min="5122" max="5122" width="9.42578125" style="18" customWidth="1"/>
    <col min="5123" max="5123" width="9.7109375" style="18" customWidth="1"/>
    <col min="5124" max="5124" width="15.140625" style="18" customWidth="1"/>
    <col min="5125" max="5125" width="9.42578125" style="18" customWidth="1"/>
    <col min="5126" max="5126" width="9.85546875" style="18" customWidth="1"/>
    <col min="5127" max="5127" width="12.140625" style="18" customWidth="1"/>
    <col min="5128" max="5128" width="18" style="18" customWidth="1"/>
    <col min="5129" max="5131" width="7.7109375" style="18" customWidth="1"/>
    <col min="5132" max="5132" width="9.5703125" style="18" customWidth="1"/>
    <col min="5133" max="5133" width="6.7109375" style="18" customWidth="1"/>
    <col min="5134" max="5134" width="10.7109375" style="18" customWidth="1"/>
    <col min="5135" max="5375" width="11.42578125" style="18"/>
    <col min="5376" max="5376" width="9.42578125" style="18" customWidth="1"/>
    <col min="5377" max="5377" width="16.42578125" style="18" customWidth="1"/>
    <col min="5378" max="5378" width="9.42578125" style="18" customWidth="1"/>
    <col min="5379" max="5379" width="9.7109375" style="18" customWidth="1"/>
    <col min="5380" max="5380" width="15.140625" style="18" customWidth="1"/>
    <col min="5381" max="5381" width="9.42578125" style="18" customWidth="1"/>
    <col min="5382" max="5382" width="9.85546875" style="18" customWidth="1"/>
    <col min="5383" max="5383" width="12.140625" style="18" customWidth="1"/>
    <col min="5384" max="5384" width="18" style="18" customWidth="1"/>
    <col min="5385" max="5387" width="7.7109375" style="18" customWidth="1"/>
    <col min="5388" max="5388" width="9.5703125" style="18" customWidth="1"/>
    <col min="5389" max="5389" width="6.7109375" style="18" customWidth="1"/>
    <col min="5390" max="5390" width="10.7109375" style="18" customWidth="1"/>
    <col min="5391" max="5631" width="11.42578125" style="18"/>
    <col min="5632" max="5632" width="9.42578125" style="18" customWidth="1"/>
    <col min="5633" max="5633" width="16.42578125" style="18" customWidth="1"/>
    <col min="5634" max="5634" width="9.42578125" style="18" customWidth="1"/>
    <col min="5635" max="5635" width="9.7109375" style="18" customWidth="1"/>
    <col min="5636" max="5636" width="15.140625" style="18" customWidth="1"/>
    <col min="5637" max="5637" width="9.42578125" style="18" customWidth="1"/>
    <col min="5638" max="5638" width="9.85546875" style="18" customWidth="1"/>
    <col min="5639" max="5639" width="12.140625" style="18" customWidth="1"/>
    <col min="5640" max="5640" width="18" style="18" customWidth="1"/>
    <col min="5641" max="5643" width="7.7109375" style="18" customWidth="1"/>
    <col min="5644" max="5644" width="9.5703125" style="18" customWidth="1"/>
    <col min="5645" max="5645" width="6.7109375" style="18" customWidth="1"/>
    <col min="5646" max="5646" width="10.7109375" style="18" customWidth="1"/>
    <col min="5647" max="5887" width="11.42578125" style="18"/>
    <col min="5888" max="5888" width="9.42578125" style="18" customWidth="1"/>
    <col min="5889" max="5889" width="16.42578125" style="18" customWidth="1"/>
    <col min="5890" max="5890" width="9.42578125" style="18" customWidth="1"/>
    <col min="5891" max="5891" width="9.7109375" style="18" customWidth="1"/>
    <col min="5892" max="5892" width="15.140625" style="18" customWidth="1"/>
    <col min="5893" max="5893" width="9.42578125" style="18" customWidth="1"/>
    <col min="5894" max="5894" width="9.85546875" style="18" customWidth="1"/>
    <col min="5895" max="5895" width="12.140625" style="18" customWidth="1"/>
    <col min="5896" max="5896" width="18" style="18" customWidth="1"/>
    <col min="5897" max="5899" width="7.7109375" style="18" customWidth="1"/>
    <col min="5900" max="5900" width="9.5703125" style="18" customWidth="1"/>
    <col min="5901" max="5901" width="6.7109375" style="18" customWidth="1"/>
    <col min="5902" max="5902" width="10.7109375" style="18" customWidth="1"/>
    <col min="5903" max="6143" width="11.42578125" style="18"/>
    <col min="6144" max="6144" width="9.42578125" style="18" customWidth="1"/>
    <col min="6145" max="6145" width="16.42578125" style="18" customWidth="1"/>
    <col min="6146" max="6146" width="9.42578125" style="18" customWidth="1"/>
    <col min="6147" max="6147" width="9.7109375" style="18" customWidth="1"/>
    <col min="6148" max="6148" width="15.140625" style="18" customWidth="1"/>
    <col min="6149" max="6149" width="9.42578125" style="18" customWidth="1"/>
    <col min="6150" max="6150" width="9.85546875" style="18" customWidth="1"/>
    <col min="6151" max="6151" width="12.140625" style="18" customWidth="1"/>
    <col min="6152" max="6152" width="18" style="18" customWidth="1"/>
    <col min="6153" max="6155" width="7.7109375" style="18" customWidth="1"/>
    <col min="6156" max="6156" width="9.5703125" style="18" customWidth="1"/>
    <col min="6157" max="6157" width="6.7109375" style="18" customWidth="1"/>
    <col min="6158" max="6158" width="10.7109375" style="18" customWidth="1"/>
    <col min="6159" max="6399" width="11.42578125" style="18"/>
    <col min="6400" max="6400" width="9.42578125" style="18" customWidth="1"/>
    <col min="6401" max="6401" width="16.42578125" style="18" customWidth="1"/>
    <col min="6402" max="6402" width="9.42578125" style="18" customWidth="1"/>
    <col min="6403" max="6403" width="9.7109375" style="18" customWidth="1"/>
    <col min="6404" max="6404" width="15.140625" style="18" customWidth="1"/>
    <col min="6405" max="6405" width="9.42578125" style="18" customWidth="1"/>
    <col min="6406" max="6406" width="9.85546875" style="18" customWidth="1"/>
    <col min="6407" max="6407" width="12.140625" style="18" customWidth="1"/>
    <col min="6408" max="6408" width="18" style="18" customWidth="1"/>
    <col min="6409" max="6411" width="7.7109375" style="18" customWidth="1"/>
    <col min="6412" max="6412" width="9.5703125" style="18" customWidth="1"/>
    <col min="6413" max="6413" width="6.7109375" style="18" customWidth="1"/>
    <col min="6414" max="6414" width="10.7109375" style="18" customWidth="1"/>
    <col min="6415" max="6655" width="11.42578125" style="18"/>
    <col min="6656" max="6656" width="9.42578125" style="18" customWidth="1"/>
    <col min="6657" max="6657" width="16.42578125" style="18" customWidth="1"/>
    <col min="6658" max="6658" width="9.42578125" style="18" customWidth="1"/>
    <col min="6659" max="6659" width="9.7109375" style="18" customWidth="1"/>
    <col min="6660" max="6660" width="15.140625" style="18" customWidth="1"/>
    <col min="6661" max="6661" width="9.42578125" style="18" customWidth="1"/>
    <col min="6662" max="6662" width="9.85546875" style="18" customWidth="1"/>
    <col min="6663" max="6663" width="12.140625" style="18" customWidth="1"/>
    <col min="6664" max="6664" width="18" style="18" customWidth="1"/>
    <col min="6665" max="6667" width="7.7109375" style="18" customWidth="1"/>
    <col min="6668" max="6668" width="9.5703125" style="18" customWidth="1"/>
    <col min="6669" max="6669" width="6.7109375" style="18" customWidth="1"/>
    <col min="6670" max="6670" width="10.7109375" style="18" customWidth="1"/>
    <col min="6671" max="6911" width="11.42578125" style="18"/>
    <col min="6912" max="6912" width="9.42578125" style="18" customWidth="1"/>
    <col min="6913" max="6913" width="16.42578125" style="18" customWidth="1"/>
    <col min="6914" max="6914" width="9.42578125" style="18" customWidth="1"/>
    <col min="6915" max="6915" width="9.7109375" style="18" customWidth="1"/>
    <col min="6916" max="6916" width="15.140625" style="18" customWidth="1"/>
    <col min="6917" max="6917" width="9.42578125" style="18" customWidth="1"/>
    <col min="6918" max="6918" width="9.85546875" style="18" customWidth="1"/>
    <col min="6919" max="6919" width="12.140625" style="18" customWidth="1"/>
    <col min="6920" max="6920" width="18" style="18" customWidth="1"/>
    <col min="6921" max="6923" width="7.7109375" style="18" customWidth="1"/>
    <col min="6924" max="6924" width="9.5703125" style="18" customWidth="1"/>
    <col min="6925" max="6925" width="6.7109375" style="18" customWidth="1"/>
    <col min="6926" max="6926" width="10.7109375" style="18" customWidth="1"/>
    <col min="6927" max="7167" width="11.42578125" style="18"/>
    <col min="7168" max="7168" width="9.42578125" style="18" customWidth="1"/>
    <col min="7169" max="7169" width="16.42578125" style="18" customWidth="1"/>
    <col min="7170" max="7170" width="9.42578125" style="18" customWidth="1"/>
    <col min="7171" max="7171" width="9.7109375" style="18" customWidth="1"/>
    <col min="7172" max="7172" width="15.140625" style="18" customWidth="1"/>
    <col min="7173" max="7173" width="9.42578125" style="18" customWidth="1"/>
    <col min="7174" max="7174" width="9.85546875" style="18" customWidth="1"/>
    <col min="7175" max="7175" width="12.140625" style="18" customWidth="1"/>
    <col min="7176" max="7176" width="18" style="18" customWidth="1"/>
    <col min="7177" max="7179" width="7.7109375" style="18" customWidth="1"/>
    <col min="7180" max="7180" width="9.5703125" style="18" customWidth="1"/>
    <col min="7181" max="7181" width="6.7109375" style="18" customWidth="1"/>
    <col min="7182" max="7182" width="10.7109375" style="18" customWidth="1"/>
    <col min="7183" max="7423" width="11.42578125" style="18"/>
    <col min="7424" max="7424" width="9.42578125" style="18" customWidth="1"/>
    <col min="7425" max="7425" width="16.42578125" style="18" customWidth="1"/>
    <col min="7426" max="7426" width="9.42578125" style="18" customWidth="1"/>
    <col min="7427" max="7427" width="9.7109375" style="18" customWidth="1"/>
    <col min="7428" max="7428" width="15.140625" style="18" customWidth="1"/>
    <col min="7429" max="7429" width="9.42578125" style="18" customWidth="1"/>
    <col min="7430" max="7430" width="9.85546875" style="18" customWidth="1"/>
    <col min="7431" max="7431" width="12.140625" style="18" customWidth="1"/>
    <col min="7432" max="7432" width="18" style="18" customWidth="1"/>
    <col min="7433" max="7435" width="7.7109375" style="18" customWidth="1"/>
    <col min="7436" max="7436" width="9.5703125" style="18" customWidth="1"/>
    <col min="7437" max="7437" width="6.7109375" style="18" customWidth="1"/>
    <col min="7438" max="7438" width="10.7109375" style="18" customWidth="1"/>
    <col min="7439" max="7679" width="11.42578125" style="18"/>
    <col min="7680" max="7680" width="9.42578125" style="18" customWidth="1"/>
    <col min="7681" max="7681" width="16.42578125" style="18" customWidth="1"/>
    <col min="7682" max="7682" width="9.42578125" style="18" customWidth="1"/>
    <col min="7683" max="7683" width="9.7109375" style="18" customWidth="1"/>
    <col min="7684" max="7684" width="15.140625" style="18" customWidth="1"/>
    <col min="7685" max="7685" width="9.42578125" style="18" customWidth="1"/>
    <col min="7686" max="7686" width="9.85546875" style="18" customWidth="1"/>
    <col min="7687" max="7687" width="12.140625" style="18" customWidth="1"/>
    <col min="7688" max="7688" width="18" style="18" customWidth="1"/>
    <col min="7689" max="7691" width="7.7109375" style="18" customWidth="1"/>
    <col min="7692" max="7692" width="9.5703125" style="18" customWidth="1"/>
    <col min="7693" max="7693" width="6.7109375" style="18" customWidth="1"/>
    <col min="7694" max="7694" width="10.7109375" style="18" customWidth="1"/>
    <col min="7695" max="7935" width="11.42578125" style="18"/>
    <col min="7936" max="7936" width="9.42578125" style="18" customWidth="1"/>
    <col min="7937" max="7937" width="16.42578125" style="18" customWidth="1"/>
    <col min="7938" max="7938" width="9.42578125" style="18" customWidth="1"/>
    <col min="7939" max="7939" width="9.7109375" style="18" customWidth="1"/>
    <col min="7940" max="7940" width="15.140625" style="18" customWidth="1"/>
    <col min="7941" max="7941" width="9.42578125" style="18" customWidth="1"/>
    <col min="7942" max="7942" width="9.85546875" style="18" customWidth="1"/>
    <col min="7943" max="7943" width="12.140625" style="18" customWidth="1"/>
    <col min="7944" max="7944" width="18" style="18" customWidth="1"/>
    <col min="7945" max="7947" width="7.7109375" style="18" customWidth="1"/>
    <col min="7948" max="7948" width="9.5703125" style="18" customWidth="1"/>
    <col min="7949" max="7949" width="6.7109375" style="18" customWidth="1"/>
    <col min="7950" max="7950" width="10.7109375" style="18" customWidth="1"/>
    <col min="7951" max="8191" width="11.42578125" style="18"/>
    <col min="8192" max="8192" width="9.42578125" style="18" customWidth="1"/>
    <col min="8193" max="8193" width="16.42578125" style="18" customWidth="1"/>
    <col min="8194" max="8194" width="9.42578125" style="18" customWidth="1"/>
    <col min="8195" max="8195" width="9.7109375" style="18" customWidth="1"/>
    <col min="8196" max="8196" width="15.140625" style="18" customWidth="1"/>
    <col min="8197" max="8197" width="9.42578125" style="18" customWidth="1"/>
    <col min="8198" max="8198" width="9.85546875" style="18" customWidth="1"/>
    <col min="8199" max="8199" width="12.140625" style="18" customWidth="1"/>
    <col min="8200" max="8200" width="18" style="18" customWidth="1"/>
    <col min="8201" max="8203" width="7.7109375" style="18" customWidth="1"/>
    <col min="8204" max="8204" width="9.5703125" style="18" customWidth="1"/>
    <col min="8205" max="8205" width="6.7109375" style="18" customWidth="1"/>
    <col min="8206" max="8206" width="10.7109375" style="18" customWidth="1"/>
    <col min="8207" max="8447" width="11.42578125" style="18"/>
    <col min="8448" max="8448" width="9.42578125" style="18" customWidth="1"/>
    <col min="8449" max="8449" width="16.42578125" style="18" customWidth="1"/>
    <col min="8450" max="8450" width="9.42578125" style="18" customWidth="1"/>
    <col min="8451" max="8451" width="9.7109375" style="18" customWidth="1"/>
    <col min="8452" max="8452" width="15.140625" style="18" customWidth="1"/>
    <col min="8453" max="8453" width="9.42578125" style="18" customWidth="1"/>
    <col min="8454" max="8454" width="9.85546875" style="18" customWidth="1"/>
    <col min="8455" max="8455" width="12.140625" style="18" customWidth="1"/>
    <col min="8456" max="8456" width="18" style="18" customWidth="1"/>
    <col min="8457" max="8459" width="7.7109375" style="18" customWidth="1"/>
    <col min="8460" max="8460" width="9.5703125" style="18" customWidth="1"/>
    <col min="8461" max="8461" width="6.7109375" style="18" customWidth="1"/>
    <col min="8462" max="8462" width="10.7109375" style="18" customWidth="1"/>
    <col min="8463" max="8703" width="11.42578125" style="18"/>
    <col min="8704" max="8704" width="9.42578125" style="18" customWidth="1"/>
    <col min="8705" max="8705" width="16.42578125" style="18" customWidth="1"/>
    <col min="8706" max="8706" width="9.42578125" style="18" customWidth="1"/>
    <col min="8707" max="8707" width="9.7109375" style="18" customWidth="1"/>
    <col min="8708" max="8708" width="15.140625" style="18" customWidth="1"/>
    <col min="8709" max="8709" width="9.42578125" style="18" customWidth="1"/>
    <col min="8710" max="8710" width="9.85546875" style="18" customWidth="1"/>
    <col min="8711" max="8711" width="12.140625" style="18" customWidth="1"/>
    <col min="8712" max="8712" width="18" style="18" customWidth="1"/>
    <col min="8713" max="8715" width="7.7109375" style="18" customWidth="1"/>
    <col min="8716" max="8716" width="9.5703125" style="18" customWidth="1"/>
    <col min="8717" max="8717" width="6.7109375" style="18" customWidth="1"/>
    <col min="8718" max="8718" width="10.7109375" style="18" customWidth="1"/>
    <col min="8719" max="8959" width="11.42578125" style="18"/>
    <col min="8960" max="8960" width="9.42578125" style="18" customWidth="1"/>
    <col min="8961" max="8961" width="16.42578125" style="18" customWidth="1"/>
    <col min="8962" max="8962" width="9.42578125" style="18" customWidth="1"/>
    <col min="8963" max="8963" width="9.7109375" style="18" customWidth="1"/>
    <col min="8964" max="8964" width="15.140625" style="18" customWidth="1"/>
    <col min="8965" max="8965" width="9.42578125" style="18" customWidth="1"/>
    <col min="8966" max="8966" width="9.85546875" style="18" customWidth="1"/>
    <col min="8967" max="8967" width="12.140625" style="18" customWidth="1"/>
    <col min="8968" max="8968" width="18" style="18" customWidth="1"/>
    <col min="8969" max="8971" width="7.7109375" style="18" customWidth="1"/>
    <col min="8972" max="8972" width="9.5703125" style="18" customWidth="1"/>
    <col min="8973" max="8973" width="6.7109375" style="18" customWidth="1"/>
    <col min="8974" max="8974" width="10.7109375" style="18" customWidth="1"/>
    <col min="8975" max="9215" width="11.42578125" style="18"/>
    <col min="9216" max="9216" width="9.42578125" style="18" customWidth="1"/>
    <col min="9217" max="9217" width="16.42578125" style="18" customWidth="1"/>
    <col min="9218" max="9218" width="9.42578125" style="18" customWidth="1"/>
    <col min="9219" max="9219" width="9.7109375" style="18" customWidth="1"/>
    <col min="9220" max="9220" width="15.140625" style="18" customWidth="1"/>
    <col min="9221" max="9221" width="9.42578125" style="18" customWidth="1"/>
    <col min="9222" max="9222" width="9.85546875" style="18" customWidth="1"/>
    <col min="9223" max="9223" width="12.140625" style="18" customWidth="1"/>
    <col min="9224" max="9224" width="18" style="18" customWidth="1"/>
    <col min="9225" max="9227" width="7.7109375" style="18" customWidth="1"/>
    <col min="9228" max="9228" width="9.5703125" style="18" customWidth="1"/>
    <col min="9229" max="9229" width="6.7109375" style="18" customWidth="1"/>
    <col min="9230" max="9230" width="10.7109375" style="18" customWidth="1"/>
    <col min="9231" max="9471" width="11.42578125" style="18"/>
    <col min="9472" max="9472" width="9.42578125" style="18" customWidth="1"/>
    <col min="9473" max="9473" width="16.42578125" style="18" customWidth="1"/>
    <col min="9474" max="9474" width="9.42578125" style="18" customWidth="1"/>
    <col min="9475" max="9475" width="9.7109375" style="18" customWidth="1"/>
    <col min="9476" max="9476" width="15.140625" style="18" customWidth="1"/>
    <col min="9477" max="9477" width="9.42578125" style="18" customWidth="1"/>
    <col min="9478" max="9478" width="9.85546875" style="18" customWidth="1"/>
    <col min="9479" max="9479" width="12.140625" style="18" customWidth="1"/>
    <col min="9480" max="9480" width="18" style="18" customWidth="1"/>
    <col min="9481" max="9483" width="7.7109375" style="18" customWidth="1"/>
    <col min="9484" max="9484" width="9.5703125" style="18" customWidth="1"/>
    <col min="9485" max="9485" width="6.7109375" style="18" customWidth="1"/>
    <col min="9486" max="9486" width="10.7109375" style="18" customWidth="1"/>
    <col min="9487" max="9727" width="11.42578125" style="18"/>
    <col min="9728" max="9728" width="9.42578125" style="18" customWidth="1"/>
    <col min="9729" max="9729" width="16.42578125" style="18" customWidth="1"/>
    <col min="9730" max="9730" width="9.42578125" style="18" customWidth="1"/>
    <col min="9731" max="9731" width="9.7109375" style="18" customWidth="1"/>
    <col min="9732" max="9732" width="15.140625" style="18" customWidth="1"/>
    <col min="9733" max="9733" width="9.42578125" style="18" customWidth="1"/>
    <col min="9734" max="9734" width="9.85546875" style="18" customWidth="1"/>
    <col min="9735" max="9735" width="12.140625" style="18" customWidth="1"/>
    <col min="9736" max="9736" width="18" style="18" customWidth="1"/>
    <col min="9737" max="9739" width="7.7109375" style="18" customWidth="1"/>
    <col min="9740" max="9740" width="9.5703125" style="18" customWidth="1"/>
    <col min="9741" max="9741" width="6.7109375" style="18" customWidth="1"/>
    <col min="9742" max="9742" width="10.7109375" style="18" customWidth="1"/>
    <col min="9743" max="9983" width="11.42578125" style="18"/>
    <col min="9984" max="9984" width="9.42578125" style="18" customWidth="1"/>
    <col min="9985" max="9985" width="16.42578125" style="18" customWidth="1"/>
    <col min="9986" max="9986" width="9.42578125" style="18" customWidth="1"/>
    <col min="9987" max="9987" width="9.7109375" style="18" customWidth="1"/>
    <col min="9988" max="9988" width="15.140625" style="18" customWidth="1"/>
    <col min="9989" max="9989" width="9.42578125" style="18" customWidth="1"/>
    <col min="9990" max="9990" width="9.85546875" style="18" customWidth="1"/>
    <col min="9991" max="9991" width="12.140625" style="18" customWidth="1"/>
    <col min="9992" max="9992" width="18" style="18" customWidth="1"/>
    <col min="9993" max="9995" width="7.7109375" style="18" customWidth="1"/>
    <col min="9996" max="9996" width="9.5703125" style="18" customWidth="1"/>
    <col min="9997" max="9997" width="6.7109375" style="18" customWidth="1"/>
    <col min="9998" max="9998" width="10.7109375" style="18" customWidth="1"/>
    <col min="9999" max="10239" width="11.42578125" style="18"/>
    <col min="10240" max="10240" width="9.42578125" style="18" customWidth="1"/>
    <col min="10241" max="10241" width="16.42578125" style="18" customWidth="1"/>
    <col min="10242" max="10242" width="9.42578125" style="18" customWidth="1"/>
    <col min="10243" max="10243" width="9.7109375" style="18" customWidth="1"/>
    <col min="10244" max="10244" width="15.140625" style="18" customWidth="1"/>
    <col min="10245" max="10245" width="9.42578125" style="18" customWidth="1"/>
    <col min="10246" max="10246" width="9.85546875" style="18" customWidth="1"/>
    <col min="10247" max="10247" width="12.140625" style="18" customWidth="1"/>
    <col min="10248" max="10248" width="18" style="18" customWidth="1"/>
    <col min="10249" max="10251" width="7.7109375" style="18" customWidth="1"/>
    <col min="10252" max="10252" width="9.5703125" style="18" customWidth="1"/>
    <col min="10253" max="10253" width="6.7109375" style="18" customWidth="1"/>
    <col min="10254" max="10254" width="10.7109375" style="18" customWidth="1"/>
    <col min="10255" max="10495" width="11.42578125" style="18"/>
    <col min="10496" max="10496" width="9.42578125" style="18" customWidth="1"/>
    <col min="10497" max="10497" width="16.42578125" style="18" customWidth="1"/>
    <col min="10498" max="10498" width="9.42578125" style="18" customWidth="1"/>
    <col min="10499" max="10499" width="9.7109375" style="18" customWidth="1"/>
    <col min="10500" max="10500" width="15.140625" style="18" customWidth="1"/>
    <col min="10501" max="10501" width="9.42578125" style="18" customWidth="1"/>
    <col min="10502" max="10502" width="9.85546875" style="18" customWidth="1"/>
    <col min="10503" max="10503" width="12.140625" style="18" customWidth="1"/>
    <col min="10504" max="10504" width="18" style="18" customWidth="1"/>
    <col min="10505" max="10507" width="7.7109375" style="18" customWidth="1"/>
    <col min="10508" max="10508" width="9.5703125" style="18" customWidth="1"/>
    <col min="10509" max="10509" width="6.7109375" style="18" customWidth="1"/>
    <col min="10510" max="10510" width="10.7109375" style="18" customWidth="1"/>
    <col min="10511" max="10751" width="11.42578125" style="18"/>
    <col min="10752" max="10752" width="9.42578125" style="18" customWidth="1"/>
    <col min="10753" max="10753" width="16.42578125" style="18" customWidth="1"/>
    <col min="10754" max="10754" width="9.42578125" style="18" customWidth="1"/>
    <col min="10755" max="10755" width="9.7109375" style="18" customWidth="1"/>
    <col min="10756" max="10756" width="15.140625" style="18" customWidth="1"/>
    <col min="10757" max="10757" width="9.42578125" style="18" customWidth="1"/>
    <col min="10758" max="10758" width="9.85546875" style="18" customWidth="1"/>
    <col min="10759" max="10759" width="12.140625" style="18" customWidth="1"/>
    <col min="10760" max="10760" width="18" style="18" customWidth="1"/>
    <col min="10761" max="10763" width="7.7109375" style="18" customWidth="1"/>
    <col min="10764" max="10764" width="9.5703125" style="18" customWidth="1"/>
    <col min="10765" max="10765" width="6.7109375" style="18" customWidth="1"/>
    <col min="10766" max="10766" width="10.7109375" style="18" customWidth="1"/>
    <col min="10767" max="11007" width="11.42578125" style="18"/>
    <col min="11008" max="11008" width="9.42578125" style="18" customWidth="1"/>
    <col min="11009" max="11009" width="16.42578125" style="18" customWidth="1"/>
    <col min="11010" max="11010" width="9.42578125" style="18" customWidth="1"/>
    <col min="11011" max="11011" width="9.7109375" style="18" customWidth="1"/>
    <col min="11012" max="11012" width="15.140625" style="18" customWidth="1"/>
    <col min="11013" max="11013" width="9.42578125" style="18" customWidth="1"/>
    <col min="11014" max="11014" width="9.85546875" style="18" customWidth="1"/>
    <col min="11015" max="11015" width="12.140625" style="18" customWidth="1"/>
    <col min="11016" max="11016" width="18" style="18" customWidth="1"/>
    <col min="11017" max="11019" width="7.7109375" style="18" customWidth="1"/>
    <col min="11020" max="11020" width="9.5703125" style="18" customWidth="1"/>
    <col min="11021" max="11021" width="6.7109375" style="18" customWidth="1"/>
    <col min="11022" max="11022" width="10.7109375" style="18" customWidth="1"/>
    <col min="11023" max="11263" width="11.42578125" style="18"/>
    <col min="11264" max="11264" width="9.42578125" style="18" customWidth="1"/>
    <col min="11265" max="11265" width="16.42578125" style="18" customWidth="1"/>
    <col min="11266" max="11266" width="9.42578125" style="18" customWidth="1"/>
    <col min="11267" max="11267" width="9.7109375" style="18" customWidth="1"/>
    <col min="11268" max="11268" width="15.140625" style="18" customWidth="1"/>
    <col min="11269" max="11269" width="9.42578125" style="18" customWidth="1"/>
    <col min="11270" max="11270" width="9.85546875" style="18" customWidth="1"/>
    <col min="11271" max="11271" width="12.140625" style="18" customWidth="1"/>
    <col min="11272" max="11272" width="18" style="18" customWidth="1"/>
    <col min="11273" max="11275" width="7.7109375" style="18" customWidth="1"/>
    <col min="11276" max="11276" width="9.5703125" style="18" customWidth="1"/>
    <col min="11277" max="11277" width="6.7109375" style="18" customWidth="1"/>
    <col min="11278" max="11278" width="10.7109375" style="18" customWidth="1"/>
    <col min="11279" max="11519" width="11.42578125" style="18"/>
    <col min="11520" max="11520" width="9.42578125" style="18" customWidth="1"/>
    <col min="11521" max="11521" width="16.42578125" style="18" customWidth="1"/>
    <col min="11522" max="11522" width="9.42578125" style="18" customWidth="1"/>
    <col min="11523" max="11523" width="9.7109375" style="18" customWidth="1"/>
    <col min="11524" max="11524" width="15.140625" style="18" customWidth="1"/>
    <col min="11525" max="11525" width="9.42578125" style="18" customWidth="1"/>
    <col min="11526" max="11526" width="9.85546875" style="18" customWidth="1"/>
    <col min="11527" max="11527" width="12.140625" style="18" customWidth="1"/>
    <col min="11528" max="11528" width="18" style="18" customWidth="1"/>
    <col min="11529" max="11531" width="7.7109375" style="18" customWidth="1"/>
    <col min="11532" max="11532" width="9.5703125" style="18" customWidth="1"/>
    <col min="11533" max="11533" width="6.7109375" style="18" customWidth="1"/>
    <col min="11534" max="11534" width="10.7109375" style="18" customWidth="1"/>
    <col min="11535" max="11775" width="11.42578125" style="18"/>
    <col min="11776" max="11776" width="9.42578125" style="18" customWidth="1"/>
    <col min="11777" max="11777" width="16.42578125" style="18" customWidth="1"/>
    <col min="11778" max="11778" width="9.42578125" style="18" customWidth="1"/>
    <col min="11779" max="11779" width="9.7109375" style="18" customWidth="1"/>
    <col min="11780" max="11780" width="15.140625" style="18" customWidth="1"/>
    <col min="11781" max="11781" width="9.42578125" style="18" customWidth="1"/>
    <col min="11782" max="11782" width="9.85546875" style="18" customWidth="1"/>
    <col min="11783" max="11783" width="12.140625" style="18" customWidth="1"/>
    <col min="11784" max="11784" width="18" style="18" customWidth="1"/>
    <col min="11785" max="11787" width="7.7109375" style="18" customWidth="1"/>
    <col min="11788" max="11788" width="9.5703125" style="18" customWidth="1"/>
    <col min="11789" max="11789" width="6.7109375" style="18" customWidth="1"/>
    <col min="11790" max="11790" width="10.7109375" style="18" customWidth="1"/>
    <col min="11791" max="12031" width="11.42578125" style="18"/>
    <col min="12032" max="12032" width="9.42578125" style="18" customWidth="1"/>
    <col min="12033" max="12033" width="16.42578125" style="18" customWidth="1"/>
    <col min="12034" max="12034" width="9.42578125" style="18" customWidth="1"/>
    <col min="12035" max="12035" width="9.7109375" style="18" customWidth="1"/>
    <col min="12036" max="12036" width="15.140625" style="18" customWidth="1"/>
    <col min="12037" max="12037" width="9.42578125" style="18" customWidth="1"/>
    <col min="12038" max="12038" width="9.85546875" style="18" customWidth="1"/>
    <col min="12039" max="12039" width="12.140625" style="18" customWidth="1"/>
    <col min="12040" max="12040" width="18" style="18" customWidth="1"/>
    <col min="12041" max="12043" width="7.7109375" style="18" customWidth="1"/>
    <col min="12044" max="12044" width="9.5703125" style="18" customWidth="1"/>
    <col min="12045" max="12045" width="6.7109375" style="18" customWidth="1"/>
    <col min="12046" max="12046" width="10.7109375" style="18" customWidth="1"/>
    <col min="12047" max="12287" width="11.42578125" style="18"/>
    <col min="12288" max="12288" width="9.42578125" style="18" customWidth="1"/>
    <col min="12289" max="12289" width="16.42578125" style="18" customWidth="1"/>
    <col min="12290" max="12290" width="9.42578125" style="18" customWidth="1"/>
    <col min="12291" max="12291" width="9.7109375" style="18" customWidth="1"/>
    <col min="12292" max="12292" width="15.140625" style="18" customWidth="1"/>
    <col min="12293" max="12293" width="9.42578125" style="18" customWidth="1"/>
    <col min="12294" max="12294" width="9.85546875" style="18" customWidth="1"/>
    <col min="12295" max="12295" width="12.140625" style="18" customWidth="1"/>
    <col min="12296" max="12296" width="18" style="18" customWidth="1"/>
    <col min="12297" max="12299" width="7.7109375" style="18" customWidth="1"/>
    <col min="12300" max="12300" width="9.5703125" style="18" customWidth="1"/>
    <col min="12301" max="12301" width="6.7109375" style="18" customWidth="1"/>
    <col min="12302" max="12302" width="10.7109375" style="18" customWidth="1"/>
    <col min="12303" max="12543" width="11.42578125" style="18"/>
    <col min="12544" max="12544" width="9.42578125" style="18" customWidth="1"/>
    <col min="12545" max="12545" width="16.42578125" style="18" customWidth="1"/>
    <col min="12546" max="12546" width="9.42578125" style="18" customWidth="1"/>
    <col min="12547" max="12547" width="9.7109375" style="18" customWidth="1"/>
    <col min="12548" max="12548" width="15.140625" style="18" customWidth="1"/>
    <col min="12549" max="12549" width="9.42578125" style="18" customWidth="1"/>
    <col min="12550" max="12550" width="9.85546875" style="18" customWidth="1"/>
    <col min="12551" max="12551" width="12.140625" style="18" customWidth="1"/>
    <col min="12552" max="12552" width="18" style="18" customWidth="1"/>
    <col min="12553" max="12555" width="7.7109375" style="18" customWidth="1"/>
    <col min="12556" max="12556" width="9.5703125" style="18" customWidth="1"/>
    <col min="12557" max="12557" width="6.7109375" style="18" customWidth="1"/>
    <col min="12558" max="12558" width="10.7109375" style="18" customWidth="1"/>
    <col min="12559" max="12799" width="11.42578125" style="18"/>
    <col min="12800" max="12800" width="9.42578125" style="18" customWidth="1"/>
    <col min="12801" max="12801" width="16.42578125" style="18" customWidth="1"/>
    <col min="12802" max="12802" width="9.42578125" style="18" customWidth="1"/>
    <col min="12803" max="12803" width="9.7109375" style="18" customWidth="1"/>
    <col min="12804" max="12804" width="15.140625" style="18" customWidth="1"/>
    <col min="12805" max="12805" width="9.42578125" style="18" customWidth="1"/>
    <col min="12806" max="12806" width="9.85546875" style="18" customWidth="1"/>
    <col min="12807" max="12807" width="12.140625" style="18" customWidth="1"/>
    <col min="12808" max="12808" width="18" style="18" customWidth="1"/>
    <col min="12809" max="12811" width="7.7109375" style="18" customWidth="1"/>
    <col min="12812" max="12812" width="9.5703125" style="18" customWidth="1"/>
    <col min="12813" max="12813" width="6.7109375" style="18" customWidth="1"/>
    <col min="12814" max="12814" width="10.7109375" style="18" customWidth="1"/>
    <col min="12815" max="13055" width="11.42578125" style="18"/>
    <col min="13056" max="13056" width="9.42578125" style="18" customWidth="1"/>
    <col min="13057" max="13057" width="16.42578125" style="18" customWidth="1"/>
    <col min="13058" max="13058" width="9.42578125" style="18" customWidth="1"/>
    <col min="13059" max="13059" width="9.7109375" style="18" customWidth="1"/>
    <col min="13060" max="13060" width="15.140625" style="18" customWidth="1"/>
    <col min="13061" max="13061" width="9.42578125" style="18" customWidth="1"/>
    <col min="13062" max="13062" width="9.85546875" style="18" customWidth="1"/>
    <col min="13063" max="13063" width="12.140625" style="18" customWidth="1"/>
    <col min="13064" max="13064" width="18" style="18" customWidth="1"/>
    <col min="13065" max="13067" width="7.7109375" style="18" customWidth="1"/>
    <col min="13068" max="13068" width="9.5703125" style="18" customWidth="1"/>
    <col min="13069" max="13069" width="6.7109375" style="18" customWidth="1"/>
    <col min="13070" max="13070" width="10.7109375" style="18" customWidth="1"/>
    <col min="13071" max="13311" width="11.42578125" style="18"/>
    <col min="13312" max="13312" width="9.42578125" style="18" customWidth="1"/>
    <col min="13313" max="13313" width="16.42578125" style="18" customWidth="1"/>
    <col min="13314" max="13314" width="9.42578125" style="18" customWidth="1"/>
    <col min="13315" max="13315" width="9.7109375" style="18" customWidth="1"/>
    <col min="13316" max="13316" width="15.140625" style="18" customWidth="1"/>
    <col min="13317" max="13317" width="9.42578125" style="18" customWidth="1"/>
    <col min="13318" max="13318" width="9.85546875" style="18" customWidth="1"/>
    <col min="13319" max="13319" width="12.140625" style="18" customWidth="1"/>
    <col min="13320" max="13320" width="18" style="18" customWidth="1"/>
    <col min="13321" max="13323" width="7.7109375" style="18" customWidth="1"/>
    <col min="13324" max="13324" width="9.5703125" style="18" customWidth="1"/>
    <col min="13325" max="13325" width="6.7109375" style="18" customWidth="1"/>
    <col min="13326" max="13326" width="10.7109375" style="18" customWidth="1"/>
    <col min="13327" max="13567" width="11.42578125" style="18"/>
    <col min="13568" max="13568" width="9.42578125" style="18" customWidth="1"/>
    <col min="13569" max="13569" width="16.42578125" style="18" customWidth="1"/>
    <col min="13570" max="13570" width="9.42578125" style="18" customWidth="1"/>
    <col min="13571" max="13571" width="9.7109375" style="18" customWidth="1"/>
    <col min="13572" max="13572" width="15.140625" style="18" customWidth="1"/>
    <col min="13573" max="13573" width="9.42578125" style="18" customWidth="1"/>
    <col min="13574" max="13574" width="9.85546875" style="18" customWidth="1"/>
    <col min="13575" max="13575" width="12.140625" style="18" customWidth="1"/>
    <col min="13576" max="13576" width="18" style="18" customWidth="1"/>
    <col min="13577" max="13579" width="7.7109375" style="18" customWidth="1"/>
    <col min="13580" max="13580" width="9.5703125" style="18" customWidth="1"/>
    <col min="13581" max="13581" width="6.7109375" style="18" customWidth="1"/>
    <col min="13582" max="13582" width="10.7109375" style="18" customWidth="1"/>
    <col min="13583" max="13823" width="11.42578125" style="18"/>
    <col min="13824" max="13824" width="9.42578125" style="18" customWidth="1"/>
    <col min="13825" max="13825" width="16.42578125" style="18" customWidth="1"/>
    <col min="13826" max="13826" width="9.42578125" style="18" customWidth="1"/>
    <col min="13827" max="13827" width="9.7109375" style="18" customWidth="1"/>
    <col min="13828" max="13828" width="15.140625" style="18" customWidth="1"/>
    <col min="13829" max="13829" width="9.42578125" style="18" customWidth="1"/>
    <col min="13830" max="13830" width="9.85546875" style="18" customWidth="1"/>
    <col min="13831" max="13831" width="12.140625" style="18" customWidth="1"/>
    <col min="13832" max="13832" width="18" style="18" customWidth="1"/>
    <col min="13833" max="13835" width="7.7109375" style="18" customWidth="1"/>
    <col min="13836" max="13836" width="9.5703125" style="18" customWidth="1"/>
    <col min="13837" max="13837" width="6.7109375" style="18" customWidth="1"/>
    <col min="13838" max="13838" width="10.7109375" style="18" customWidth="1"/>
    <col min="13839" max="14079" width="11.42578125" style="18"/>
    <col min="14080" max="14080" width="9.42578125" style="18" customWidth="1"/>
    <col min="14081" max="14081" width="16.42578125" style="18" customWidth="1"/>
    <col min="14082" max="14082" width="9.42578125" style="18" customWidth="1"/>
    <col min="14083" max="14083" width="9.7109375" style="18" customWidth="1"/>
    <col min="14084" max="14084" width="15.140625" style="18" customWidth="1"/>
    <col min="14085" max="14085" width="9.42578125" style="18" customWidth="1"/>
    <col min="14086" max="14086" width="9.85546875" style="18" customWidth="1"/>
    <col min="14087" max="14087" width="12.140625" style="18" customWidth="1"/>
    <col min="14088" max="14088" width="18" style="18" customWidth="1"/>
    <col min="14089" max="14091" width="7.7109375" style="18" customWidth="1"/>
    <col min="14092" max="14092" width="9.5703125" style="18" customWidth="1"/>
    <col min="14093" max="14093" width="6.7109375" style="18" customWidth="1"/>
    <col min="14094" max="14094" width="10.7109375" style="18" customWidth="1"/>
    <col min="14095" max="14335" width="11.42578125" style="18"/>
    <col min="14336" max="14336" width="9.42578125" style="18" customWidth="1"/>
    <col min="14337" max="14337" width="16.42578125" style="18" customWidth="1"/>
    <col min="14338" max="14338" width="9.42578125" style="18" customWidth="1"/>
    <col min="14339" max="14339" width="9.7109375" style="18" customWidth="1"/>
    <col min="14340" max="14340" width="15.140625" style="18" customWidth="1"/>
    <col min="14341" max="14341" width="9.42578125" style="18" customWidth="1"/>
    <col min="14342" max="14342" width="9.85546875" style="18" customWidth="1"/>
    <col min="14343" max="14343" width="12.140625" style="18" customWidth="1"/>
    <col min="14344" max="14344" width="18" style="18" customWidth="1"/>
    <col min="14345" max="14347" width="7.7109375" style="18" customWidth="1"/>
    <col min="14348" max="14348" width="9.5703125" style="18" customWidth="1"/>
    <col min="14349" max="14349" width="6.7109375" style="18" customWidth="1"/>
    <col min="14350" max="14350" width="10.7109375" style="18" customWidth="1"/>
    <col min="14351" max="14591" width="11.42578125" style="18"/>
    <col min="14592" max="14592" width="9.42578125" style="18" customWidth="1"/>
    <col min="14593" max="14593" width="16.42578125" style="18" customWidth="1"/>
    <col min="14594" max="14594" width="9.42578125" style="18" customWidth="1"/>
    <col min="14595" max="14595" width="9.7109375" style="18" customWidth="1"/>
    <col min="14596" max="14596" width="15.140625" style="18" customWidth="1"/>
    <col min="14597" max="14597" width="9.42578125" style="18" customWidth="1"/>
    <col min="14598" max="14598" width="9.85546875" style="18" customWidth="1"/>
    <col min="14599" max="14599" width="12.140625" style="18" customWidth="1"/>
    <col min="14600" max="14600" width="18" style="18" customWidth="1"/>
    <col min="14601" max="14603" width="7.7109375" style="18" customWidth="1"/>
    <col min="14604" max="14604" width="9.5703125" style="18" customWidth="1"/>
    <col min="14605" max="14605" width="6.7109375" style="18" customWidth="1"/>
    <col min="14606" max="14606" width="10.7109375" style="18" customWidth="1"/>
    <col min="14607" max="14847" width="11.42578125" style="18"/>
    <col min="14848" max="14848" width="9.42578125" style="18" customWidth="1"/>
    <col min="14849" max="14849" width="16.42578125" style="18" customWidth="1"/>
    <col min="14850" max="14850" width="9.42578125" style="18" customWidth="1"/>
    <col min="14851" max="14851" width="9.7109375" style="18" customWidth="1"/>
    <col min="14852" max="14852" width="15.140625" style="18" customWidth="1"/>
    <col min="14853" max="14853" width="9.42578125" style="18" customWidth="1"/>
    <col min="14854" max="14854" width="9.85546875" style="18" customWidth="1"/>
    <col min="14855" max="14855" width="12.140625" style="18" customWidth="1"/>
    <col min="14856" max="14856" width="18" style="18" customWidth="1"/>
    <col min="14857" max="14859" width="7.7109375" style="18" customWidth="1"/>
    <col min="14860" max="14860" width="9.5703125" style="18" customWidth="1"/>
    <col min="14861" max="14861" width="6.7109375" style="18" customWidth="1"/>
    <col min="14862" max="14862" width="10.7109375" style="18" customWidth="1"/>
    <col min="14863" max="15103" width="11.42578125" style="18"/>
    <col min="15104" max="15104" width="9.42578125" style="18" customWidth="1"/>
    <col min="15105" max="15105" width="16.42578125" style="18" customWidth="1"/>
    <col min="15106" max="15106" width="9.42578125" style="18" customWidth="1"/>
    <col min="15107" max="15107" width="9.7109375" style="18" customWidth="1"/>
    <col min="15108" max="15108" width="15.140625" style="18" customWidth="1"/>
    <col min="15109" max="15109" width="9.42578125" style="18" customWidth="1"/>
    <col min="15110" max="15110" width="9.85546875" style="18" customWidth="1"/>
    <col min="15111" max="15111" width="12.140625" style="18" customWidth="1"/>
    <col min="15112" max="15112" width="18" style="18" customWidth="1"/>
    <col min="15113" max="15115" width="7.7109375" style="18" customWidth="1"/>
    <col min="15116" max="15116" width="9.5703125" style="18" customWidth="1"/>
    <col min="15117" max="15117" width="6.7109375" style="18" customWidth="1"/>
    <col min="15118" max="15118" width="10.7109375" style="18" customWidth="1"/>
    <col min="15119" max="15359" width="11.42578125" style="18"/>
    <col min="15360" max="15360" width="9.42578125" style="18" customWidth="1"/>
    <col min="15361" max="15361" width="16.42578125" style="18" customWidth="1"/>
    <col min="15362" max="15362" width="9.42578125" style="18" customWidth="1"/>
    <col min="15363" max="15363" width="9.7109375" style="18" customWidth="1"/>
    <col min="15364" max="15364" width="15.140625" style="18" customWidth="1"/>
    <col min="15365" max="15365" width="9.42578125" style="18" customWidth="1"/>
    <col min="15366" max="15366" width="9.85546875" style="18" customWidth="1"/>
    <col min="15367" max="15367" width="12.140625" style="18" customWidth="1"/>
    <col min="15368" max="15368" width="18" style="18" customWidth="1"/>
    <col min="15369" max="15371" width="7.7109375" style="18" customWidth="1"/>
    <col min="15372" max="15372" width="9.5703125" style="18" customWidth="1"/>
    <col min="15373" max="15373" width="6.7109375" style="18" customWidth="1"/>
    <col min="15374" max="15374" width="10.7109375" style="18" customWidth="1"/>
    <col min="15375" max="15615" width="11.42578125" style="18"/>
    <col min="15616" max="15616" width="9.42578125" style="18" customWidth="1"/>
    <col min="15617" max="15617" width="16.42578125" style="18" customWidth="1"/>
    <col min="15618" max="15618" width="9.42578125" style="18" customWidth="1"/>
    <col min="15619" max="15619" width="9.7109375" style="18" customWidth="1"/>
    <col min="15620" max="15620" width="15.140625" style="18" customWidth="1"/>
    <col min="15621" max="15621" width="9.42578125" style="18" customWidth="1"/>
    <col min="15622" max="15622" width="9.85546875" style="18" customWidth="1"/>
    <col min="15623" max="15623" width="12.140625" style="18" customWidth="1"/>
    <col min="15624" max="15624" width="18" style="18" customWidth="1"/>
    <col min="15625" max="15627" width="7.7109375" style="18" customWidth="1"/>
    <col min="15628" max="15628" width="9.5703125" style="18" customWidth="1"/>
    <col min="15629" max="15629" width="6.7109375" style="18" customWidth="1"/>
    <col min="15630" max="15630" width="10.7109375" style="18" customWidth="1"/>
    <col min="15631" max="15871" width="11.42578125" style="18"/>
    <col min="15872" max="15872" width="9.42578125" style="18" customWidth="1"/>
    <col min="15873" max="15873" width="16.42578125" style="18" customWidth="1"/>
    <col min="15874" max="15874" width="9.42578125" style="18" customWidth="1"/>
    <col min="15875" max="15875" width="9.7109375" style="18" customWidth="1"/>
    <col min="15876" max="15876" width="15.140625" style="18" customWidth="1"/>
    <col min="15877" max="15877" width="9.42578125" style="18" customWidth="1"/>
    <col min="15878" max="15878" width="9.85546875" style="18" customWidth="1"/>
    <col min="15879" max="15879" width="12.140625" style="18" customWidth="1"/>
    <col min="15880" max="15880" width="18" style="18" customWidth="1"/>
    <col min="15881" max="15883" width="7.7109375" style="18" customWidth="1"/>
    <col min="15884" max="15884" width="9.5703125" style="18" customWidth="1"/>
    <col min="15885" max="15885" width="6.7109375" style="18" customWidth="1"/>
    <col min="15886" max="15886" width="10.7109375" style="18" customWidth="1"/>
    <col min="15887" max="16127" width="11.42578125" style="18"/>
    <col min="16128" max="16128" width="9.42578125" style="18" customWidth="1"/>
    <col min="16129" max="16129" width="16.42578125" style="18" customWidth="1"/>
    <col min="16130" max="16130" width="9.42578125" style="18" customWidth="1"/>
    <col min="16131" max="16131" width="9.7109375" style="18" customWidth="1"/>
    <col min="16132" max="16132" width="15.140625" style="18" customWidth="1"/>
    <col min="16133" max="16133" width="9.42578125" style="18" customWidth="1"/>
    <col min="16134" max="16134" width="9.85546875" style="18" customWidth="1"/>
    <col min="16135" max="16135" width="12.140625" style="18" customWidth="1"/>
    <col min="16136" max="16136" width="18" style="18" customWidth="1"/>
    <col min="16137" max="16139" width="7.7109375" style="18" customWidth="1"/>
    <col min="16140" max="16140" width="9.5703125" style="18" customWidth="1"/>
    <col min="16141" max="16141" width="6.7109375" style="18" customWidth="1"/>
    <col min="16142" max="16142" width="10.7109375" style="18" customWidth="1"/>
    <col min="16143" max="16384" width="11.42578125" style="18"/>
  </cols>
  <sheetData>
    <row r="2" spans="1:11" ht="15.75" x14ac:dyDescent="0.25">
      <c r="F2" s="19" t="s">
        <v>346</v>
      </c>
    </row>
    <row r="3" spans="1:11" ht="9.75" customHeight="1" x14ac:dyDescent="0.2"/>
    <row r="4" spans="1:11" ht="16.5" x14ac:dyDescent="0.3">
      <c r="A4" s="267" t="s">
        <v>347</v>
      </c>
      <c r="B4" s="268"/>
      <c r="C4" s="268"/>
      <c r="D4" s="268"/>
      <c r="E4" s="268"/>
      <c r="F4" s="268"/>
      <c r="G4" s="268"/>
      <c r="H4" s="268"/>
      <c r="I4" s="268"/>
      <c r="J4" s="268"/>
      <c r="K4" s="268"/>
    </row>
    <row r="5" spans="1:11" ht="15.75" x14ac:dyDescent="0.25">
      <c r="A5" s="268" t="s">
        <v>878</v>
      </c>
      <c r="B5" s="268"/>
      <c r="C5" s="268"/>
      <c r="D5" s="268"/>
      <c r="E5" s="268"/>
      <c r="F5" s="268"/>
      <c r="G5" s="268"/>
      <c r="H5" s="268"/>
      <c r="I5" s="268"/>
      <c r="J5" s="268"/>
      <c r="K5" s="268"/>
    </row>
    <row r="6" spans="1:11" ht="9" customHeight="1" x14ac:dyDescent="0.25">
      <c r="A6" s="20"/>
      <c r="B6" s="20"/>
      <c r="C6" s="20"/>
      <c r="D6" s="20"/>
      <c r="E6" s="20"/>
      <c r="F6" s="20"/>
      <c r="G6" s="20"/>
      <c r="H6" s="20"/>
      <c r="I6" s="20"/>
      <c r="J6" s="20"/>
      <c r="K6" s="20"/>
    </row>
    <row r="7" spans="1:11" ht="16.5" x14ac:dyDescent="0.3">
      <c r="A7" s="26" t="str">
        <f>Anexo_01!A4</f>
        <v>DATOS DE LA INSTITUCIÓN EDUCATIVA</v>
      </c>
      <c r="B7" s="20"/>
      <c r="C7" s="20"/>
      <c r="D7" s="20"/>
      <c r="E7" s="20"/>
      <c r="F7" s="20"/>
      <c r="G7" s="20"/>
      <c r="H7" s="20"/>
      <c r="I7" s="20"/>
      <c r="J7" s="20"/>
      <c r="K7" s="20"/>
    </row>
    <row r="8" spans="1:11" ht="15.75" x14ac:dyDescent="0.25">
      <c r="A8" s="27" t="str">
        <f>Anexo_01!A5</f>
        <v>CÓDIGO MODULAR:</v>
      </c>
      <c r="B8" s="20"/>
      <c r="C8" s="29">
        <f>Anexo_01!C5</f>
        <v>240069</v>
      </c>
      <c r="D8" s="20"/>
      <c r="E8" s="20"/>
      <c r="F8" s="20"/>
      <c r="G8" s="20"/>
      <c r="H8" s="20"/>
      <c r="I8" s="20"/>
      <c r="J8" s="20"/>
      <c r="K8" s="20"/>
    </row>
    <row r="9" spans="1:11" ht="15.75" x14ac:dyDescent="0.25">
      <c r="A9" s="27" t="str">
        <f>Anexo_01!A6</f>
        <v>NOMBRE DE I.E.</v>
      </c>
      <c r="B9" s="20"/>
      <c r="C9" s="28" t="str">
        <f>Anexo_01!C6</f>
        <v>CETPRO PUNO</v>
      </c>
      <c r="D9" s="20"/>
      <c r="E9" s="20"/>
      <c r="F9" s="20"/>
      <c r="G9" s="20"/>
      <c r="H9" s="20"/>
      <c r="I9" s="20"/>
      <c r="J9" s="20"/>
      <c r="K9" s="20"/>
    </row>
    <row r="10" spans="1:11" ht="15.75" x14ac:dyDescent="0.25">
      <c r="A10" s="27" t="str">
        <f>Anexo_01!A7</f>
        <v>NIVEL:</v>
      </c>
      <c r="B10" s="20"/>
      <c r="C10" s="28" t="str">
        <f>Anexo_01!C7</f>
        <v>CETPRO</v>
      </c>
      <c r="D10" s="20"/>
      <c r="E10" s="20"/>
      <c r="F10" s="20"/>
      <c r="G10" s="20"/>
      <c r="H10" s="20"/>
      <c r="I10" s="20"/>
      <c r="J10" s="20"/>
      <c r="K10" s="20"/>
    </row>
    <row r="11" spans="1:11" ht="15.75" x14ac:dyDescent="0.25">
      <c r="A11" s="27" t="str">
        <f>Anexo_01!A8</f>
        <v>MODALIDAD :</v>
      </c>
      <c r="B11" s="20"/>
      <c r="C11" s="28" t="str">
        <f>Anexo_01!C8</f>
        <v>EDUCACIÓN TÉCNICO PRODUTIVA</v>
      </c>
      <c r="D11" s="20"/>
      <c r="E11" s="20"/>
      <c r="F11" s="20"/>
      <c r="G11" s="20"/>
      <c r="H11" s="20"/>
      <c r="I11" s="20"/>
      <c r="J11" s="20"/>
      <c r="K11" s="20"/>
    </row>
    <row r="12" spans="1:11" x14ac:dyDescent="0.2">
      <c r="A12" s="22"/>
      <c r="B12" s="22"/>
    </row>
    <row r="13" spans="1:11" x14ac:dyDescent="0.2">
      <c r="A13" s="21" t="s">
        <v>348</v>
      </c>
    </row>
    <row r="14" spans="1:11" ht="5.25" customHeight="1" x14ac:dyDescent="0.2">
      <c r="A14" s="21"/>
    </row>
    <row r="15" spans="1:11" s="23" customFormat="1" ht="27.75" customHeight="1" x14ac:dyDescent="0.25">
      <c r="A15" s="145" t="s">
        <v>302</v>
      </c>
      <c r="B15" s="269" t="s">
        <v>303</v>
      </c>
      <c r="C15" s="270"/>
      <c r="D15" s="271"/>
      <c r="E15" s="146" t="s">
        <v>304</v>
      </c>
      <c r="F15" s="269" t="s">
        <v>305</v>
      </c>
      <c r="G15" s="270"/>
      <c r="H15" s="271"/>
      <c r="I15" s="145" t="s">
        <v>306</v>
      </c>
      <c r="J15" s="269" t="s">
        <v>314</v>
      </c>
      <c r="K15" s="271"/>
    </row>
    <row r="16" spans="1:11" s="23" customFormat="1" ht="18" customHeight="1" x14ac:dyDescent="0.25">
      <c r="A16" s="66">
        <v>1</v>
      </c>
      <c r="B16" s="272"/>
      <c r="C16" s="272"/>
      <c r="D16" s="272"/>
      <c r="E16" s="67"/>
      <c r="F16" s="272"/>
      <c r="G16" s="272"/>
      <c r="H16" s="272"/>
      <c r="I16" s="67"/>
      <c r="J16" s="273"/>
      <c r="K16" s="273"/>
    </row>
    <row r="17" spans="1:11" s="23" customFormat="1" ht="18" customHeight="1" x14ac:dyDescent="0.25">
      <c r="A17" s="66">
        <v>2</v>
      </c>
      <c r="B17" s="272"/>
      <c r="C17" s="272"/>
      <c r="D17" s="272"/>
      <c r="E17" s="67"/>
      <c r="F17" s="272"/>
      <c r="G17" s="272"/>
      <c r="H17" s="272"/>
      <c r="I17" s="67"/>
      <c r="J17" s="273"/>
      <c r="K17" s="273"/>
    </row>
    <row r="18" spans="1:11" s="23" customFormat="1" ht="18" customHeight="1" x14ac:dyDescent="0.25">
      <c r="A18" s="66">
        <v>3</v>
      </c>
      <c r="B18" s="272"/>
      <c r="C18" s="272"/>
      <c r="D18" s="272"/>
      <c r="E18" s="67"/>
      <c r="F18" s="272"/>
      <c r="G18" s="272"/>
      <c r="H18" s="272"/>
      <c r="I18" s="67"/>
      <c r="J18" s="273"/>
      <c r="K18" s="273"/>
    </row>
    <row r="19" spans="1:11" s="23" customFormat="1" ht="18" customHeight="1" x14ac:dyDescent="0.25">
      <c r="A19" s="66">
        <v>4</v>
      </c>
      <c r="B19" s="272"/>
      <c r="C19" s="272"/>
      <c r="D19" s="272"/>
      <c r="E19" s="67"/>
      <c r="F19" s="272"/>
      <c r="G19" s="272"/>
      <c r="H19" s="272"/>
      <c r="I19" s="67"/>
      <c r="J19" s="273"/>
      <c r="K19" s="273"/>
    </row>
    <row r="20" spans="1:11" s="23" customFormat="1" ht="18" customHeight="1" x14ac:dyDescent="0.25">
      <c r="A20" s="66">
        <v>5</v>
      </c>
      <c r="B20" s="272"/>
      <c r="C20" s="272"/>
      <c r="D20" s="272"/>
      <c r="E20" s="67"/>
      <c r="F20" s="272"/>
      <c r="G20" s="272"/>
      <c r="H20" s="272"/>
      <c r="I20" s="67"/>
      <c r="J20" s="273"/>
      <c r="K20" s="273"/>
    </row>
    <row r="21" spans="1:11" s="23" customFormat="1" ht="23.25" customHeight="1" x14ac:dyDescent="0.25">
      <c r="A21" s="274" t="s">
        <v>309</v>
      </c>
      <c r="B21" s="274"/>
      <c r="C21" s="274"/>
      <c r="D21" s="274"/>
      <c r="E21" s="274"/>
      <c r="F21" s="274"/>
      <c r="G21" s="274"/>
      <c r="H21" s="274"/>
      <c r="I21" s="145">
        <f>SUM(I16:I20)</f>
        <v>0</v>
      </c>
      <c r="J21" s="275"/>
      <c r="K21" s="276"/>
    </row>
    <row r="22" spans="1:11" s="23" customFormat="1" ht="18" customHeight="1" x14ac:dyDescent="0.25">
      <c r="A22" s="24"/>
      <c r="B22" s="24"/>
      <c r="C22" s="24"/>
      <c r="D22" s="24"/>
      <c r="E22" s="24"/>
      <c r="F22" s="24"/>
      <c r="G22" s="24"/>
      <c r="H22" s="24"/>
      <c r="I22" s="24"/>
      <c r="J22" s="25"/>
      <c r="K22" s="25"/>
    </row>
    <row r="23" spans="1:11" s="23" customFormat="1" ht="18" customHeight="1" x14ac:dyDescent="0.25"/>
  </sheetData>
  <sheetProtection algorithmName="SHA-512" hashValue="Bd9yE3Qnvn9yuPUld23BAhxHCh4H++m9hf99fnuB+gsD7aohEdfx975Auor1GAkqf3s60ES1ZPTChJZjlvlUqA==" saltValue="N8WcfTVAblBZFt3QECuHrw==" spinCount="100000" sheet="1" objects="1" scenarios="1"/>
  <mergeCells count="22">
    <mergeCell ref="A21:H21"/>
    <mergeCell ref="A5:K5"/>
    <mergeCell ref="J21:K21"/>
    <mergeCell ref="B19:D19"/>
    <mergeCell ref="F19:H19"/>
    <mergeCell ref="J19:K19"/>
    <mergeCell ref="B20:D20"/>
    <mergeCell ref="F20:H20"/>
    <mergeCell ref="J20:K20"/>
    <mergeCell ref="B17:D17"/>
    <mergeCell ref="F17:H17"/>
    <mergeCell ref="J17:K17"/>
    <mergeCell ref="B18:D18"/>
    <mergeCell ref="F18:H18"/>
    <mergeCell ref="J18:K18"/>
    <mergeCell ref="A4:K4"/>
    <mergeCell ref="B15:D15"/>
    <mergeCell ref="F15:H15"/>
    <mergeCell ref="J15:K15"/>
    <mergeCell ref="B16:D16"/>
    <mergeCell ref="F16:H16"/>
    <mergeCell ref="J16:K16"/>
  </mergeCells>
  <printOptions horizontalCentered="1"/>
  <pageMargins left="0.9055118110236221" right="0.27559055118110237" top="0.35433070866141736" bottom="0.31496062992125984" header="0" footer="0"/>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data</vt:lpstr>
      <vt:lpstr>ie_sec</vt:lpstr>
      <vt:lpstr>Anexo_01</vt:lpstr>
      <vt:lpstr>Anexo 02</vt:lpstr>
      <vt:lpstr>Anexo 03</vt:lpstr>
      <vt:lpstr>'Anexo 03'!Área_de_impresión</vt:lpstr>
      <vt:lpstr>Anexo_01!Área_de_impresión</vt:lpstr>
      <vt:lpstr>Anexo_01!Criterios</vt:lpstr>
      <vt:lpstr>'Anexo 02'!Títulos_a_imprimir</vt:lpstr>
      <vt:lpstr>Anexo_01!Títulos_a_imprimir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2018-12-28T19:40:17Z</dcterms:modified>
</cp:coreProperties>
</file>