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20490" windowHeight="7620" activeTab="4"/>
  </bookViews>
  <sheets>
    <sheet name="Compromiso1" sheetId="1" r:id="rId1"/>
    <sheet name="C2" sheetId="2" r:id="rId2"/>
    <sheet name="C3" sheetId="3" r:id="rId3"/>
    <sheet name="C4" sheetId="4" r:id="rId4"/>
    <sheet name="C5" sheetId="5" r:id="rId5"/>
  </sheets>
  <calcPr calcId="162913"/>
</workbook>
</file>

<file path=xl/calcChain.xml><?xml version="1.0" encoding="utf-8"?>
<calcChain xmlns="http://schemas.openxmlformats.org/spreadsheetml/2006/main">
  <c r="W12" i="2" l="1"/>
  <c r="W10" i="2"/>
  <c r="W8" i="2"/>
  <c r="W6" i="2"/>
  <c r="V12" i="2"/>
  <c r="V10" i="2"/>
  <c r="V8" i="2"/>
  <c r="V6" i="2"/>
  <c r="W4" i="2"/>
  <c r="V4" i="2"/>
  <c r="B182" i="1"/>
  <c r="B176" i="1"/>
  <c r="B177" i="1"/>
  <c r="B169" i="1"/>
  <c r="B170" i="1"/>
  <c r="B162" i="1"/>
  <c r="B163" i="1"/>
  <c r="B155" i="1"/>
  <c r="B156" i="1"/>
  <c r="B150" i="1"/>
  <c r="B141" i="1"/>
  <c r="B143" i="1"/>
  <c r="B142" i="1"/>
  <c r="B131" i="1"/>
  <c r="B133" i="1"/>
  <c r="B132" i="1"/>
  <c r="B121" i="1"/>
  <c r="B122" i="1"/>
  <c r="B123" i="1"/>
  <c r="B111" i="1"/>
  <c r="B113" i="1"/>
  <c r="B112" i="1"/>
  <c r="B106" i="1"/>
  <c r="B97" i="1"/>
  <c r="B99" i="1"/>
  <c r="B98" i="1"/>
  <c r="B87" i="1"/>
  <c r="B89" i="1"/>
  <c r="B88" i="1"/>
  <c r="B77" i="1"/>
  <c r="B79" i="1"/>
  <c r="B78" i="1"/>
  <c r="B67" i="1"/>
  <c r="F74" i="1"/>
  <c r="B69" i="1" l="1"/>
  <c r="B68" i="1"/>
  <c r="B50" i="1"/>
  <c r="M182" i="1" l="1"/>
  <c r="M178" i="1"/>
  <c r="M175" i="1"/>
  <c r="M171" i="1"/>
  <c r="M168" i="1"/>
  <c r="M164" i="1"/>
  <c r="M161" i="1"/>
  <c r="M157" i="1"/>
  <c r="M154" i="1"/>
  <c r="M150" i="1"/>
  <c r="M146" i="1"/>
  <c r="M143" i="1"/>
  <c r="M140" i="1"/>
  <c r="M136" i="1"/>
  <c r="M133" i="1"/>
  <c r="M130" i="1"/>
  <c r="M126" i="1"/>
  <c r="M123" i="1"/>
  <c r="M120" i="1"/>
  <c r="M116" i="1"/>
  <c r="M113" i="1"/>
  <c r="M110" i="1"/>
  <c r="M106" i="1"/>
  <c r="M102" i="1"/>
  <c r="M99" i="1"/>
  <c r="M96" i="1"/>
  <c r="M92" i="1"/>
  <c r="M89" i="1"/>
  <c r="M86" i="1"/>
  <c r="M82" i="1"/>
  <c r="M79" i="1"/>
  <c r="M76" i="1"/>
  <c r="M72" i="1"/>
  <c r="M69" i="1"/>
  <c r="M66" i="1"/>
  <c r="M62" i="1"/>
  <c r="B62" i="1" s="1"/>
  <c r="F182" i="1"/>
  <c r="F181" i="1"/>
  <c r="F180" i="1"/>
  <c r="F173" i="1"/>
  <c r="F178" i="1"/>
  <c r="F177" i="1"/>
  <c r="F176" i="1"/>
  <c r="F175" i="1"/>
  <c r="F174" i="1"/>
  <c r="F166" i="1"/>
  <c r="F171" i="1"/>
  <c r="F170" i="1"/>
  <c r="F169" i="1"/>
  <c r="F168" i="1"/>
  <c r="F167" i="1"/>
  <c r="F159" i="1"/>
  <c r="F164" i="1"/>
  <c r="F163" i="1"/>
  <c r="F162" i="1"/>
  <c r="F161" i="1"/>
  <c r="F160" i="1"/>
  <c r="F152" i="1"/>
  <c r="F157" i="1"/>
  <c r="F156" i="1"/>
  <c r="F155" i="1"/>
  <c r="F154" i="1"/>
  <c r="F153" i="1"/>
  <c r="F148" i="1"/>
  <c r="F150" i="1"/>
  <c r="F149" i="1"/>
  <c r="F138" i="1"/>
  <c r="F146" i="1"/>
  <c r="F145" i="1"/>
  <c r="F144" i="1"/>
  <c r="F143" i="1"/>
  <c r="F142" i="1"/>
  <c r="F141" i="1"/>
  <c r="F140" i="1"/>
  <c r="F139" i="1"/>
  <c r="F128" i="1"/>
  <c r="F136" i="1"/>
  <c r="F135" i="1"/>
  <c r="F134" i="1"/>
  <c r="F133" i="1"/>
  <c r="F132" i="1"/>
  <c r="F131" i="1"/>
  <c r="F130" i="1"/>
  <c r="F129" i="1"/>
  <c r="F118" i="1"/>
  <c r="F126" i="1"/>
  <c r="F125" i="1"/>
  <c r="F124" i="1"/>
  <c r="F123" i="1"/>
  <c r="F122" i="1"/>
  <c r="F121" i="1"/>
  <c r="F120" i="1"/>
  <c r="F119" i="1"/>
  <c r="F108" i="1"/>
  <c r="F116" i="1"/>
  <c r="F115" i="1"/>
  <c r="F114" i="1"/>
  <c r="F113" i="1"/>
  <c r="F112" i="1"/>
  <c r="F111" i="1"/>
  <c r="F110" i="1"/>
  <c r="F109" i="1"/>
  <c r="F104" i="1"/>
  <c r="F106" i="1"/>
  <c r="F105" i="1"/>
  <c r="F94" i="1"/>
  <c r="F102" i="1"/>
  <c r="F101" i="1"/>
  <c r="F100" i="1"/>
  <c r="F99" i="1"/>
  <c r="F98" i="1"/>
  <c r="F97" i="1"/>
  <c r="F96" i="1"/>
  <c r="F95" i="1"/>
  <c r="F84" i="1"/>
  <c r="F92" i="1"/>
  <c r="F91" i="1"/>
  <c r="F90" i="1"/>
  <c r="F89" i="1"/>
  <c r="F88" i="1"/>
  <c r="F87" i="1"/>
  <c r="F86" i="1"/>
  <c r="F85" i="1"/>
  <c r="F82" i="1"/>
  <c r="F81" i="1"/>
  <c r="F80" i="1"/>
  <c r="F79" i="1"/>
  <c r="F78" i="1"/>
  <c r="F77" i="1"/>
  <c r="F76" i="1"/>
  <c r="F75" i="1"/>
  <c r="F64" i="1"/>
  <c r="F72" i="1"/>
  <c r="F71" i="1"/>
  <c r="F70" i="1"/>
  <c r="F69" i="1"/>
  <c r="F68" i="1"/>
  <c r="F67" i="1"/>
  <c r="F66" i="1"/>
  <c r="F65" i="1"/>
  <c r="F47" i="1"/>
  <c r="T14" i="2"/>
  <c r="S14" i="2"/>
  <c r="Q14" i="2"/>
  <c r="P14" i="2"/>
  <c r="R14" i="2" s="1"/>
  <c r="Q15" i="2" s="1"/>
  <c r="N14" i="2"/>
  <c r="O14" i="2" s="1"/>
  <c r="M15" i="2" s="1"/>
  <c r="M14" i="2"/>
  <c r="K14" i="2"/>
  <c r="J14" i="2"/>
  <c r="H14" i="2"/>
  <c r="W14" i="2" s="1"/>
  <c r="G14" i="2"/>
  <c r="V14" i="2" s="1"/>
  <c r="E14" i="2"/>
  <c r="D14" i="2"/>
  <c r="U13" i="2"/>
  <c r="Q13" i="2"/>
  <c r="M13" i="2"/>
  <c r="I13" i="2"/>
  <c r="X13" i="2" s="1"/>
  <c r="F13" i="2"/>
  <c r="E13" i="2"/>
  <c r="D13" i="2"/>
  <c r="Q11" i="2"/>
  <c r="J11" i="2"/>
  <c r="G11" i="2"/>
  <c r="V11" i="2" s="1"/>
  <c r="F11" i="2"/>
  <c r="E11" i="2"/>
  <c r="D11" i="2"/>
  <c r="S9" i="2"/>
  <c r="I9" i="2"/>
  <c r="X9" i="2" s="1"/>
  <c r="E9" i="2"/>
  <c r="D9" i="2"/>
  <c r="F9" i="2" s="1"/>
  <c r="S7" i="2"/>
  <c r="K7" i="2"/>
  <c r="J7" i="2"/>
  <c r="E7" i="2"/>
  <c r="F7" i="2" s="1"/>
  <c r="D7" i="2"/>
  <c r="U14" i="2"/>
  <c r="T15" i="2" s="1"/>
  <c r="F14" i="2"/>
  <c r="U12" i="2"/>
  <c r="T13" i="2" s="1"/>
  <c r="R12" i="2"/>
  <c r="P13" i="2" s="1"/>
  <c r="O12" i="2"/>
  <c r="O13" i="2" s="1"/>
  <c r="L12" i="2"/>
  <c r="L13" i="2" s="1"/>
  <c r="I12" i="2"/>
  <c r="X12" i="2" s="1"/>
  <c r="F12" i="2"/>
  <c r="U10" i="2"/>
  <c r="U11" i="2" s="1"/>
  <c r="R10" i="2"/>
  <c r="R11" i="2" s="1"/>
  <c r="O10" i="2"/>
  <c r="M11" i="2" s="1"/>
  <c r="L10" i="2"/>
  <c r="L11" i="2" s="1"/>
  <c r="I10" i="2"/>
  <c r="X10" i="2" s="1"/>
  <c r="F10" i="2"/>
  <c r="U8" i="2"/>
  <c r="U9" i="2" s="1"/>
  <c r="R8" i="2"/>
  <c r="R9" i="2" s="1"/>
  <c r="O8" i="2"/>
  <c r="O9" i="2" s="1"/>
  <c r="L8" i="2"/>
  <c r="L9" i="2" s="1"/>
  <c r="I8" i="2"/>
  <c r="X8" i="2" s="1"/>
  <c r="F8" i="2"/>
  <c r="U6" i="2"/>
  <c r="U7" i="2" s="1"/>
  <c r="R6" i="2"/>
  <c r="Q7" i="2" s="1"/>
  <c r="O6" i="2"/>
  <c r="M7" i="2" s="1"/>
  <c r="L6" i="2"/>
  <c r="L7" i="2" s="1"/>
  <c r="I6" i="2"/>
  <c r="X6" i="2" s="1"/>
  <c r="F6" i="2"/>
  <c r="U4" i="2"/>
  <c r="R4" i="2"/>
  <c r="Q5" i="2" s="1"/>
  <c r="O4" i="2"/>
  <c r="M5" i="2" s="1"/>
  <c r="L4" i="2"/>
  <c r="J5" i="2" s="1"/>
  <c r="I4" i="2"/>
  <c r="X4" i="2" s="1"/>
  <c r="F4" i="2"/>
  <c r="E5" i="2" s="1"/>
  <c r="S13" i="2" l="1"/>
  <c r="S11" i="2"/>
  <c r="T11" i="2"/>
  <c r="T9" i="2"/>
  <c r="P11" i="2"/>
  <c r="R13" i="2"/>
  <c r="P9" i="2"/>
  <c r="Q9" i="2"/>
  <c r="R7" i="2"/>
  <c r="P7" i="2"/>
  <c r="N11" i="2"/>
  <c r="O11" i="2"/>
  <c r="N13" i="2"/>
  <c r="M9" i="2"/>
  <c r="N9" i="2"/>
  <c r="N7" i="2"/>
  <c r="O7" i="2"/>
  <c r="J13" i="2"/>
  <c r="K13" i="2"/>
  <c r="K11" i="2"/>
  <c r="J9" i="2"/>
  <c r="K9" i="2"/>
  <c r="G13" i="2"/>
  <c r="V13" i="2" s="1"/>
  <c r="H13" i="2"/>
  <c r="W13" i="2" s="1"/>
  <c r="H11" i="2"/>
  <c r="W11" i="2" s="1"/>
  <c r="I11" i="2"/>
  <c r="X11" i="2" s="1"/>
  <c r="G9" i="2"/>
  <c r="V9" i="2" s="1"/>
  <c r="H9" i="2"/>
  <c r="W9" i="2" s="1"/>
  <c r="H7" i="2"/>
  <c r="W7" i="2" s="1"/>
  <c r="I7" i="2"/>
  <c r="X7" i="2" s="1"/>
  <c r="G7" i="2"/>
  <c r="V7" i="2" s="1"/>
  <c r="T7" i="2"/>
  <c r="N5" i="2"/>
  <c r="N15" i="2"/>
  <c r="L14" i="2"/>
  <c r="K15" i="2" s="1"/>
  <c r="I14" i="2"/>
  <c r="X14" i="2" s="1"/>
  <c r="S15" i="2"/>
  <c r="R15" i="2"/>
  <c r="P15" i="2"/>
  <c r="E15" i="2"/>
  <c r="O15" i="2"/>
  <c r="D15" i="2"/>
  <c r="F15" i="2" s="1"/>
  <c r="U15" i="2"/>
  <c r="I5" i="2"/>
  <c r="X5" i="2" s="1"/>
  <c r="U5" i="2"/>
  <c r="L5" i="2"/>
  <c r="G5" i="2"/>
  <c r="V5" i="2" s="1"/>
  <c r="K5" i="2"/>
  <c r="O5" i="2"/>
  <c r="S5" i="2"/>
  <c r="R5" i="2"/>
  <c r="D5" i="2"/>
  <c r="F5" i="2" s="1"/>
  <c r="H5" i="2"/>
  <c r="W5" i="2" s="1"/>
  <c r="P5" i="2"/>
  <c r="T5" i="2"/>
  <c r="B53" i="1"/>
  <c r="B52" i="1"/>
  <c r="B51" i="1"/>
  <c r="B40" i="1"/>
  <c r="B39" i="1"/>
  <c r="B38" i="1"/>
  <c r="B37" i="1"/>
  <c r="B27" i="1"/>
  <c r="B26" i="1"/>
  <c r="B25" i="1"/>
  <c r="B24" i="1"/>
  <c r="B14" i="1"/>
  <c r="B13" i="1"/>
  <c r="B12" i="1"/>
  <c r="B11" i="1"/>
  <c r="H15" i="2" l="1"/>
  <c r="W15" i="2" s="1"/>
  <c r="I15" i="2"/>
  <c r="X15" i="2" s="1"/>
  <c r="G15" i="2"/>
  <c r="V15" i="2" s="1"/>
  <c r="L15" i="2"/>
  <c r="J15" i="2"/>
  <c r="F62" i="1"/>
  <c r="F61" i="1"/>
  <c r="F60" i="1"/>
  <c r="F57" i="1"/>
  <c r="M58" i="1"/>
  <c r="M55" i="1"/>
  <c r="M52" i="1"/>
  <c r="M49" i="1"/>
  <c r="M45" i="1"/>
  <c r="M42" i="1"/>
  <c r="M39" i="1"/>
  <c r="M36" i="1"/>
  <c r="M32" i="1"/>
  <c r="M29" i="1"/>
  <c r="M26" i="1"/>
  <c r="M23" i="1"/>
  <c r="M19" i="1"/>
  <c r="M16" i="1"/>
  <c r="M13" i="1"/>
  <c r="M10" i="1"/>
  <c r="F58" i="1"/>
  <c r="F56" i="1"/>
  <c r="F55" i="1"/>
  <c r="F54" i="1"/>
  <c r="F53" i="1"/>
  <c r="F52" i="1"/>
  <c r="F51" i="1"/>
  <c r="F50" i="1"/>
  <c r="F49" i="1"/>
  <c r="F48" i="1"/>
  <c r="F45" i="1"/>
  <c r="F44" i="1"/>
  <c r="F43" i="1"/>
  <c r="F42" i="1"/>
  <c r="F41" i="1"/>
  <c r="F40" i="1"/>
  <c r="F39" i="1"/>
  <c r="F38" i="1"/>
  <c r="F37" i="1"/>
  <c r="F36" i="1"/>
  <c r="F35" i="1"/>
  <c r="F34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<sst xmlns="http://schemas.openxmlformats.org/spreadsheetml/2006/main" count="535" uniqueCount="135">
  <si>
    <t>C_IGA SECUNDARIA-COMPROMISO 1: PROGRESO ANUAL DE APRENDIZAJES DE TODOS LOS ESTUDIANTES DE LA INSTITUCIÓN EDUCATIVA</t>
  </si>
  <si>
    <t>RESULTADOS FINALES DE APRENDIZAJE 2020 (SIAGIE)</t>
  </si>
  <si>
    <t>INDICADORES DE SEGUIMIENTO</t>
  </si>
  <si>
    <t>LOGROS</t>
  </si>
  <si>
    <t>DIFICULTADES</t>
  </si>
  <si>
    <t>PROPUESTA DE MEJORA 2021</t>
  </si>
  <si>
    <t>MATEMÁTICA</t>
  </si>
  <si>
    <t>PRIMERO</t>
  </si>
  <si>
    <t>COMPETENCIA</t>
  </si>
  <si>
    <t>Nivel de logro</t>
  </si>
  <si>
    <t>Nº 
2020</t>
  </si>
  <si>
    <t>% 
2020</t>
  </si>
  <si>
    <t>1. Número y porcentaje de estudiantes que obtienen un logro destacado en las evaluaciones que genera la propia IE o Programa.
2. Número y porcentaje de estudiantes que se ubican  en el nivel de logro esperado de las evaluaciones que genera la propia IE o Programa.
3. Número y porcentaje de estudiantes que se ubican  en el nivel en proceso de las evaluaciones que genera la propia IE o Programa</t>
  </si>
  <si>
    <t>Nº de estudiantes matriculdos</t>
  </si>
  <si>
    <t>Resuelve problemas de forma, movimiento y localización</t>
  </si>
  <si>
    <t>Logro destacado (AD)</t>
  </si>
  <si>
    <t>Logro esperado (A)</t>
  </si>
  <si>
    <t>En Proceso (B)</t>
  </si>
  <si>
    <t>Resuelve problemas de cantidad</t>
  </si>
  <si>
    <t>Resuelve problemas de gestión de datos e incertidumbre</t>
  </si>
  <si>
    <t>Resuelve problemas de regularidad, equivalencia y cambio</t>
  </si>
  <si>
    <t>SEGUNDO</t>
  </si>
  <si>
    <t>TERCERO</t>
  </si>
  <si>
    <t>COMPETENCIAS</t>
  </si>
  <si>
    <t xml:space="preserve"> 18 - 20</t>
  </si>
  <si>
    <t xml:space="preserve"> 14 - 17</t>
  </si>
  <si>
    <t xml:space="preserve"> 11 - 13</t>
  </si>
  <si>
    <t>CUARTO</t>
  </si>
  <si>
    <t>QUINTO</t>
  </si>
  <si>
    <t>COMUNICACIÓN</t>
  </si>
  <si>
    <t xml:space="preserve">Se comunica oralmente en su lengua materna </t>
  </si>
  <si>
    <t>Lee diversos tipos de textos escritos en su lengua materna</t>
  </si>
  <si>
    <t>Escribe diversos tipos de textos en su lengua materna</t>
  </si>
  <si>
    <t>COMPÉTENCIAS</t>
  </si>
  <si>
    <t>CIENCIAS SOCIALES</t>
  </si>
  <si>
    <t>COMPETECIA</t>
  </si>
  <si>
    <t>Construye interpretaciones históricas</t>
  </si>
  <si>
    <t>Gestiona responsablemente el espacio y el ambiente</t>
  </si>
  <si>
    <t>Gestiona responsablemente los recursos económicos</t>
  </si>
  <si>
    <t>CIENCIA Y TECNOLOGÍA</t>
  </si>
  <si>
    <t>Indaga mediante métodos científicos para construir conocimientos</t>
  </si>
  <si>
    <t>Explica el mundo físico basándose en conocimientos sobre los seres vivos; materia y energía; biodiversidad, Tierra y universo</t>
  </si>
  <si>
    <t>NOTA: COMPLETAR LA INFORMACIÓN EN LAS CELDAS EN BLANCO</t>
  </si>
  <si>
    <t>C_IGA SECUNDARIA-COMPROMISO 2: ACCESO Y PERMANENCIA DE LAS Y LOS ESTUDIANTES</t>
  </si>
  <si>
    <t>INDICADOR DE
SEGUIMIENTO</t>
  </si>
  <si>
    <t>Grado</t>
  </si>
  <si>
    <t>Datos</t>
  </si>
  <si>
    <t>Matrícula inicial 2020</t>
  </si>
  <si>
    <t>Aprobados 2020</t>
  </si>
  <si>
    <t>Requieren Recuperación 2020</t>
  </si>
  <si>
    <t>No accedieron 2020</t>
  </si>
  <si>
    <t>Fallecidos 2020</t>
  </si>
  <si>
    <t>Traslado 2020</t>
  </si>
  <si>
    <t>Conclusión 2020</t>
  </si>
  <si>
    <t>CAUSAS</t>
  </si>
  <si>
    <t>ACTIVIDADES IMPLEMENTADAS</t>
  </si>
  <si>
    <t>EVIDENCIAS</t>
  </si>
  <si>
    <t>H</t>
  </si>
  <si>
    <t>M</t>
  </si>
  <si>
    <t>T</t>
  </si>
  <si>
    <t>REDUCCION DEL NUMERO O PORCENTAJE DE ESTUDIANTES QUE ABANDONAN SUS ESTUDIOS, EN RELACIÓN AL NUMERO DE MATRICULADOS AL INICIO DEL PERIODO LECTIVO</t>
  </si>
  <si>
    <t>1°</t>
  </si>
  <si>
    <t>N° est.</t>
  </si>
  <si>
    <t>Reducción del número o porcentaje de estudiantes que abandonan sus estudios, en relación al número de matriculados al inicio del periodo lectivo.</t>
  </si>
  <si>
    <t>%</t>
  </si>
  <si>
    <t>2°</t>
  </si>
  <si>
    <t>3°</t>
  </si>
  <si>
    <t>4°</t>
  </si>
  <si>
    <t>5°</t>
  </si>
  <si>
    <t>C_IGA SECUNDARIA-COMPROMISO 3: CALENDARIZACIÓN Y GESTIÓN DE LAS CONDICIONES OPERATIVAS RVM 133-2020-MINEDU</t>
  </si>
  <si>
    <t>COMPROMISO</t>
  </si>
  <si>
    <t>PRACTICAS DE GESTION</t>
  </si>
  <si>
    <t>ACTIVIDADES</t>
  </si>
  <si>
    <t>C3: CALENDARIZACION Y GESTION DE LAS CONDICIONES OPERATIVAS</t>
  </si>
  <si>
    <t>Matrícula</t>
  </si>
  <si>
    <t>Gestión oportuna y sin condicionamiento de la matrícula.</t>
  </si>
  <si>
    <t>Gestión de las condiciones operativas</t>
  </si>
  <si>
    <t>Programa de Mantenimiento 2020 (2020-1)</t>
  </si>
  <si>
    <t>Acondicionamiento de locales educativos para la mejora de condiciones de accesibilidad y la adquisición de materiales pedagógicos y tecnológicos para la atención de estudiantes con Necesidades Educativas Especiales (NEE) asociadas a discapacidad para el año 2020 (2020-2)</t>
  </si>
  <si>
    <t>Adquisición de kits de higiene (2020-3)</t>
  </si>
  <si>
    <t>Entrega y uso oportuno de los materiales educativos</t>
  </si>
  <si>
    <t>Distribución oportuna y promoción del uso pedagógico de los recursos educativos.</t>
  </si>
  <si>
    <t>Educación ambiental, gestión de riesgo de desastres y salud escolar</t>
  </si>
  <si>
    <t>Gestión de riesgo de desastres</t>
  </si>
  <si>
    <t>Salud Escolar</t>
  </si>
  <si>
    <t>C_IGA SECUNDARIA-COMPROMISO 4: ACOMPAÑAMIENTO Y MONITOREO A LOS DOCENTES PARA LA MEJORA DE LAS PRÁCTICAS PEDAGOGICAS ORIENTADAS AL LOGRO DE APRENDIZAJES  PREVISTOS EN EL CNEB</t>
  </si>
  <si>
    <t>Número de monitoreos planificados</t>
  </si>
  <si>
    <t>Número de monitoreos realizados</t>
  </si>
  <si>
    <t>Porcentaje de monitoreos realizados</t>
  </si>
  <si>
    <t>ACTIVIDADES IMPLEMENTADAS (Describir las actividades realizadas)</t>
  </si>
  <si>
    <t>META</t>
  </si>
  <si>
    <t>INDICADORES</t>
  </si>
  <si>
    <t>4.1. Acompañamiento pedagógico y espacios de trabajo colegiado.</t>
  </si>
  <si>
    <t xml:space="preserve">4.1.1. Monitoreo al trabajo colegiado con los docentes. </t>
  </si>
  <si>
    <t xml:space="preserve">Número de monitoreo al trabajo colegiado  realizados los docentes durante el año escolar considerados en el Plan de Monitoreo. 
</t>
  </si>
  <si>
    <t xml:space="preserve">Porcentaje de monitoreo al trabajo colegiado  realizados los docentes durante el año escolar considerados en el Plan de Monitoreo. 
</t>
  </si>
  <si>
    <t xml:space="preserve">4.1.2.Monitoreo utilizando otras estrategias de acompañamiento pedagógico para fortalecer la práctica pedagógica con los docentes.  
</t>
  </si>
  <si>
    <t xml:space="preserve">Número de monitoreos utilizando otras estrategias de acompañamiento pedagógico para fortalecer la práctica pedagógica de los docentes. 
</t>
  </si>
  <si>
    <t xml:space="preserve">Porcentaje de monitoreos utilizando otras estrategias de acompañamiento pedagógico para fortalecer la práctica pedagógica de los docentes. 
 </t>
  </si>
  <si>
    <t xml:space="preserve">4.1.3. Monitoreo sobre el involucramiento y compromiso de las familias en el proceso educativo de sus hijos. </t>
  </si>
  <si>
    <t>Número de jornadas de encuentro con padres de familia para contribuir al logro de los aprendizajes de los estudiantes.</t>
  </si>
  <si>
    <t>Porcentaje de jornadas de encuentro con padres de familia para contribuir al logro de los aprendizajes de los estudiantes.</t>
  </si>
  <si>
    <t>4.2. Monitoreo de la práctica pedagógica.</t>
  </si>
  <si>
    <t xml:space="preserve">4.2.1. Monitoreo de la práctica pedagógica utilizando Rúbricas de Observación de Aula  para recoger información sobre su desempeño, identificar fortalezas, necesidades y realizar estrategias de fortalecimiento. 
</t>
  </si>
  <si>
    <t xml:space="preserve">Número de monitoreos realizados a la práctica pedagógica utilizando Rúbricas de Observación de Aula de acuerdo al Plan de Monitoreo. </t>
  </si>
  <si>
    <t xml:space="preserve">Porcentaje de monitoreos realizados a la práctica pedagógica utilizando Rúbricas de Observación de Aula de acuerdo al Plan de Monitoreo. </t>
  </si>
  <si>
    <t>4.2.2. Monitoreo de la práctica pedagógica utilizando otros instumentos para recoger información sobre su desempeño, identificar fortalezas, necesidades y realizar estrategias de fortalecimiento.</t>
  </si>
  <si>
    <t>Número de monitoreos realizados a la práctica pedagógica utilizando otros instrumentos para recoger la información de acuerdo al Plan de Monitoreo.</t>
  </si>
  <si>
    <t>Porcentaje de monitoreos realizados a la práctica pedagógica utilizando otros instrumentos para recoger la información de acuerdo al Plan de Monitoreo.</t>
  </si>
  <si>
    <t>4.3. Monitoreo y acompañamiento del avance de los aprendizajes de los estudiantes.</t>
  </si>
  <si>
    <t>4.3.1. Análisis periódico del progreso del aprendizaje de las y los estudiantes para identificar alertas.</t>
  </si>
  <si>
    <t>Número de jornadas de reflexión y análisis crítico sobre el progreso de los aprendizajes de las y los estudiantes.</t>
  </si>
  <si>
    <t>Porcentaje de jornadas de reflexión y análisis crítico sobre el progreso de los aprendizajes de las y los estudiantes.</t>
  </si>
  <si>
    <t>4.3.2. Implementación de estrategias de mejora para favorecer el progreso del aprendizaje de las y los estudiantes.</t>
  </si>
  <si>
    <t>Número de estrategias de mejora para favorecer el progreso del aprendizaje de las y los estudiantes, consideradas en el Plan de Mejora de los aprendizajes.</t>
  </si>
  <si>
    <t>Porcentaje de estrategias de mejora para favorecer el progreso del aprendizaje de las y los estudiantes, consideradas en el Plan de Mejora de los aprendizajes.</t>
  </si>
  <si>
    <t>4.3.3. Recojo de información sobre las condiciones de conectividad de sus estudiantes.</t>
  </si>
  <si>
    <t>Porcentaje de monitoreos  y acompañamiento del docente sobre las condiciones de conectividad de sus estudiantes</t>
  </si>
  <si>
    <t>C_IGA SECUNDARIA-COMPROMISO 5: GESTIÓN DE LA CONVIVENCIA ESCOLAR</t>
  </si>
  <si>
    <t>5.1. Promoción de la convivencia escolar.</t>
  </si>
  <si>
    <t>5.1.1. Espacios democráticos de participación.</t>
  </si>
  <si>
    <t>5.1.2.Actualización de las normas de convivencia de la IE.</t>
  </si>
  <si>
    <t xml:space="preserve">5.1.3. Medidas correctivas en la educación a distancia. </t>
  </si>
  <si>
    <t xml:space="preserve">5.2. Actuación frente a situaciones de violencia en el hogar contra
niñas, niños y adolescentes 
</t>
  </si>
  <si>
    <t>5.2.1. Red de protección para la prevención y atención de la
violencia escolar.</t>
  </si>
  <si>
    <t>5.3. Atención oportuna de situaciones de violencia contra niñas, niños y
adolescentes.</t>
  </si>
  <si>
    <t>5.3.1. Hechos de violencia detectados en el ámbito escolar entre estudiantes, en
condiciones de educación a distancia.</t>
  </si>
  <si>
    <t>5.3.2. Hechos de violencia detectados en el ámbito escolar entre  personal de la IE contra estudiantes, en
condiciones de educación a distancia.</t>
  </si>
  <si>
    <t>5.3.3. Hechos de violencia detectados en el ámbito escolar  por personas del entorno familiar o cualquier otra persona ajena a la IE,  en condiciones de educación a distancia..</t>
  </si>
  <si>
    <t>CODIGO MODULAR</t>
  </si>
  <si>
    <t>IIEE</t>
  </si>
  <si>
    <t>DISTRITO</t>
  </si>
  <si>
    <t>DIRECTOR (A)</t>
  </si>
  <si>
    <t>CELULAR PERSONAL</t>
  </si>
  <si>
    <t>EMAIL INSTITUCIONAL: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</si>
</sst>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</font>
    <font>
      <b/>
      <sz val="12"/>
      <color theme="1"/>
      <name val="Arial Narrow"/>
    </font>
    <font>
      <sz val="10"/>
      <color theme="1"/>
      <name val="Arial Narrow"/>
    </font>
    <font>
      <b/>
      <sz val="10"/>
      <color theme="1"/>
      <name val="Arial Narrow"/>
    </font>
    <font>
      <sz val="11"/>
      <name val="Arial"/>
    </font>
    <font>
      <sz val="10"/>
      <color rgb="FF000000"/>
      <name val="Arial Narrow"/>
    </font>
    <font>
      <b/>
      <sz val="10"/>
      <color rgb="FF000000"/>
      <name val="Arial Narrow"/>
    </font>
    <font>
      <sz val="10"/>
      <color rgb="FF222222"/>
      <name val="Arial Narrow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FBD4B4"/>
        <bgColor rgb="FFFBD4B4"/>
      </patternFill>
    </fill>
    <fill>
      <patternFill patternType="solid">
        <fgColor rgb="FFD8D8D8"/>
        <bgColor rgb="FFD8D8D8"/>
      </patternFill>
    </fill>
    <fill>
      <patternFill patternType="solid">
        <fgColor rgb="FFCCC0D9"/>
        <bgColor rgb="FFCCC0D9"/>
      </patternFill>
    </fill>
    <fill>
      <patternFill patternType="solid">
        <fgColor rgb="FFFFFF99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rgb="FFFFFF00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5" fillId="7" borderId="7" xfId="0" applyFont="1" applyFill="1" applyBorder="1" applyAlignment="1" applyProtection="1">
      <alignment horizontal="center" vertical="center" wrapText="1" readingOrder="1"/>
      <protection locked="0"/>
    </xf>
    <xf numFmtId="0" fontId="5" fillId="7" borderId="4" xfId="0" applyFont="1" applyFill="1" applyBorder="1" applyAlignment="1" applyProtection="1">
      <alignment horizontal="center" vertical="center" wrapText="1" readingOrder="1"/>
      <protection locked="0"/>
    </xf>
    <xf numFmtId="0" fontId="2" fillId="8" borderId="4" xfId="0" applyFont="1" applyFill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hidden="1"/>
    </xf>
    <xf numFmtId="0" fontId="2" fillId="8" borderId="7" xfId="0" applyFont="1" applyFill="1" applyBorder="1" applyAlignment="1" applyProtection="1">
      <alignment horizontal="center" vertical="center" wrapText="1"/>
      <protection hidden="1"/>
    </xf>
    <xf numFmtId="0" fontId="8" fillId="9" borderId="22" xfId="0" applyFont="1" applyFill="1" applyBorder="1" applyAlignment="1" applyProtection="1">
      <alignment horizont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5" fillId="4" borderId="4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 shrinkToFit="1"/>
      <protection locked="0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8" fillId="0" borderId="22" xfId="0" applyFont="1" applyBorder="1" applyAlignment="1" applyProtection="1">
      <alignment horizont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8" fillId="9" borderId="22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hidden="1"/>
    </xf>
    <xf numFmtId="0" fontId="2" fillId="2" borderId="21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protection hidden="1"/>
    </xf>
    <xf numFmtId="0" fontId="1" fillId="0" borderId="0" xfId="0" applyFont="1" applyProtection="1"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left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17" fontId="2" fillId="2" borderId="4" xfId="0" quotePrefix="1" applyNumberFormat="1" applyFont="1" applyFill="1" applyBorder="1" applyAlignment="1" applyProtection="1">
      <alignment horizontal="left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17" fontId="2" fillId="0" borderId="7" xfId="0" quotePrefix="1" applyNumberFormat="1" applyFont="1" applyBorder="1" applyAlignment="1" applyProtection="1">
      <alignment horizontal="left"/>
      <protection hidden="1"/>
    </xf>
    <xf numFmtId="0" fontId="3" fillId="2" borderId="12" xfId="0" applyFont="1" applyFill="1" applyBorder="1" applyAlignment="1" applyProtection="1">
      <alignment horizontal="center" vertical="center" wrapText="1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2" fillId="2" borderId="17" xfId="0" applyFont="1" applyFill="1" applyBorder="1" applyAlignment="1" applyProtection="1">
      <alignment horizontal="center" vertical="center" wrapText="1"/>
      <protection hidden="1"/>
    </xf>
    <xf numFmtId="17" fontId="2" fillId="2" borderId="7" xfId="0" quotePrefix="1" applyNumberFormat="1" applyFont="1" applyFill="1" applyBorder="1" applyAlignment="1" applyProtection="1">
      <alignment horizontal="left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17" fontId="2" fillId="2" borderId="4" xfId="0" quotePrefix="1" applyNumberFormat="1" applyFont="1" applyFill="1" applyBorder="1" applyProtection="1">
      <protection hidden="1"/>
    </xf>
    <xf numFmtId="17" fontId="2" fillId="2" borderId="12" xfId="0" quotePrefix="1" applyNumberFormat="1" applyFont="1" applyFill="1" applyBorder="1" applyProtection="1"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2" fillId="2" borderId="12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/>
      <protection hidden="1"/>
    </xf>
    <xf numFmtId="0" fontId="5" fillId="10" borderId="7" xfId="0" applyFont="1" applyFill="1" applyBorder="1" applyAlignment="1" applyProtection="1">
      <alignment horizontal="center" vertical="center" wrapText="1" readingOrder="1"/>
      <protection hidden="1"/>
    </xf>
    <xf numFmtId="0" fontId="5" fillId="10" borderId="4" xfId="0" applyFont="1" applyFill="1" applyBorder="1" applyAlignment="1" applyProtection="1">
      <alignment horizontal="center" vertical="center" wrapText="1" readingOrder="1"/>
      <protection hidden="1"/>
    </xf>
    <xf numFmtId="0" fontId="2" fillId="0" borderId="0" xfId="0" applyFont="1" applyAlignment="1" applyProtection="1">
      <alignment wrapText="1"/>
      <protection hidden="1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5" fillId="5" borderId="4" xfId="0" applyFont="1" applyFill="1" applyBorder="1" applyAlignment="1" applyProtection="1">
      <alignment horizontal="center" vertical="center" wrapText="1"/>
      <protection hidden="1"/>
    </xf>
    <xf numFmtId="0" fontId="3" fillId="5" borderId="4" xfId="0" applyFont="1" applyFill="1" applyBorder="1" applyAlignment="1" applyProtection="1">
      <alignment horizontal="center" vertical="center" wrapText="1"/>
      <protection hidden="1"/>
    </xf>
    <xf numFmtId="0" fontId="6" fillId="5" borderId="4" xfId="0" applyFont="1" applyFill="1" applyBorder="1" applyAlignment="1" applyProtection="1">
      <alignment horizontal="center" vertical="center" wrapText="1"/>
      <protection hidden="1"/>
    </xf>
    <xf numFmtId="0" fontId="6" fillId="5" borderId="12" xfId="0" applyFont="1" applyFill="1" applyBorder="1" applyAlignment="1" applyProtection="1">
      <alignment horizontal="center" vertical="center" wrapText="1"/>
      <protection hidden="1"/>
    </xf>
    <xf numFmtId="0" fontId="3" fillId="5" borderId="12" xfId="0" applyFont="1" applyFill="1" applyBorder="1" applyAlignment="1" applyProtection="1">
      <alignment horizontal="center" vertical="center" wrapText="1"/>
      <protection hidden="1"/>
    </xf>
    <xf numFmtId="0" fontId="3" fillId="5" borderId="20" xfId="0" applyFont="1" applyFill="1" applyBorder="1" applyAlignment="1" applyProtection="1">
      <alignment horizontal="center" vertical="center"/>
      <protection hidden="1"/>
    </xf>
    <xf numFmtId="0" fontId="5" fillId="5" borderId="4" xfId="0" applyFont="1" applyFill="1" applyBorder="1" applyAlignment="1" applyProtection="1">
      <alignment horizontal="left" vertical="center" wrapText="1"/>
      <protection hidden="1"/>
    </xf>
    <xf numFmtId="0" fontId="7" fillId="5" borderId="4" xfId="0" quotePrefix="1" applyFont="1" applyFill="1" applyBorder="1" applyAlignment="1" applyProtection="1">
      <alignment horizontal="left" vertical="top" wrapText="1"/>
      <protection hidden="1"/>
    </xf>
    <xf numFmtId="0" fontId="7" fillId="5" borderId="4" xfId="0" applyFont="1" applyFill="1" applyBorder="1" applyAlignment="1" applyProtection="1">
      <alignment horizontal="left" vertical="top" wrapText="1"/>
      <protection hidden="1"/>
    </xf>
    <xf numFmtId="0" fontId="5" fillId="5" borderId="4" xfId="0" quotePrefix="1" applyFont="1" applyFill="1" applyBorder="1" applyAlignment="1" applyProtection="1">
      <alignment vertical="center" wrapText="1"/>
      <protection hidden="1"/>
    </xf>
    <xf numFmtId="0" fontId="2" fillId="5" borderId="4" xfId="0" applyFont="1" applyFill="1" applyBorder="1" applyAlignment="1" applyProtection="1">
      <alignment vertical="center" wrapText="1"/>
      <protection hidden="1"/>
    </xf>
    <xf numFmtId="0" fontId="5" fillId="5" borderId="4" xfId="0" applyFont="1" applyFill="1" applyBorder="1" applyAlignment="1" applyProtection="1">
      <alignment horizontal="left" vertical="top" wrapText="1"/>
      <protection hidden="1"/>
    </xf>
    <xf numFmtId="0" fontId="5" fillId="5" borderId="4" xfId="0" applyFont="1" applyFill="1" applyBorder="1" applyAlignment="1" applyProtection="1">
      <alignment vertical="center" wrapText="1"/>
      <protection hidden="1"/>
    </xf>
    <xf numFmtId="0" fontId="2" fillId="5" borderId="21" xfId="0" applyFont="1" applyFill="1" applyBorder="1" applyAlignment="1" applyProtection="1">
      <alignment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hidden="1"/>
    </xf>
    <xf numFmtId="0" fontId="6" fillId="6" borderId="4" xfId="0" applyFont="1" applyFill="1" applyBorder="1" applyAlignment="1" applyProtection="1">
      <alignment horizontal="center" vertical="center" wrapText="1"/>
      <protection hidden="1"/>
    </xf>
    <xf numFmtId="0" fontId="3" fillId="6" borderId="4" xfId="0" applyFont="1" applyFill="1" applyBorder="1" applyAlignment="1" applyProtection="1">
      <alignment horizontal="center" vertical="center"/>
      <protection hidden="1"/>
    </xf>
    <xf numFmtId="0" fontId="5" fillId="6" borderId="4" xfId="0" applyFont="1" applyFill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Border="1" applyProtection="1">
      <protection hidden="1"/>
    </xf>
    <xf numFmtId="0" fontId="4" fillId="0" borderId="17" xfId="0" applyFont="1" applyBorder="1" applyProtection="1">
      <protection hidden="1"/>
    </xf>
    <xf numFmtId="0" fontId="4" fillId="0" borderId="11" xfId="0" applyFont="1" applyBorder="1" applyProtection="1">
      <protection hidden="1"/>
    </xf>
    <xf numFmtId="0" fontId="2" fillId="0" borderId="5" xfId="0" applyFont="1" applyBorder="1" applyAlignment="1" applyProtection="1">
      <alignment horizontal="left" vertical="top"/>
      <protection locked="0"/>
    </xf>
    <xf numFmtId="0" fontId="4" fillId="0" borderId="9" xfId="0" applyFont="1" applyBorder="1" applyProtection="1"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Border="1" applyProtection="1">
      <protection hidden="1"/>
    </xf>
    <xf numFmtId="0" fontId="3" fillId="0" borderId="5" xfId="0" applyFont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 applyProtection="1">
      <alignment horizontal="center" vertical="top" textRotation="90" wrapText="1"/>
      <protection hidden="1"/>
    </xf>
    <xf numFmtId="0" fontId="4" fillId="0" borderId="9" xfId="0" applyFont="1" applyBorder="1" applyAlignment="1" applyProtection="1">
      <alignment textRotation="90"/>
      <protection hidden="1"/>
    </xf>
    <xf numFmtId="0" fontId="4" fillId="0" borderId="14" xfId="0" applyFont="1" applyBorder="1" applyAlignment="1" applyProtection="1">
      <alignment textRotation="90"/>
      <protection hidden="1"/>
    </xf>
    <xf numFmtId="0" fontId="4" fillId="0" borderId="19" xfId="0" applyFont="1" applyBorder="1" applyAlignment="1" applyProtection="1">
      <alignment textRotation="90"/>
      <protection hidden="1"/>
    </xf>
    <xf numFmtId="0" fontId="4" fillId="0" borderId="11" xfId="0" applyFont="1" applyBorder="1" applyProtection="1"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left"/>
      <protection hidden="1"/>
    </xf>
    <xf numFmtId="0" fontId="4" fillId="0" borderId="20" xfId="0" applyFont="1" applyBorder="1" applyProtection="1">
      <protection hidden="1"/>
    </xf>
    <xf numFmtId="0" fontId="4" fillId="0" borderId="16" xfId="0" applyFont="1" applyBorder="1" applyProtection="1"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Border="1" applyProtection="1">
      <protection hidden="1"/>
    </xf>
    <xf numFmtId="0" fontId="4" fillId="0" borderId="3" xfId="0" applyFont="1" applyBorder="1" applyProtection="1"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2" fillId="2" borderId="18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9" fillId="0" borderId="21" xfId="0" applyFont="1" applyBorder="1" applyAlignment="1" applyProtection="1">
      <alignment horizontal="center" wrapText="1"/>
      <protection hidden="1"/>
    </xf>
    <xf numFmtId="0" fontId="3" fillId="3" borderId="5" xfId="0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5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Border="1" applyProtection="1">
      <protection hidden="1"/>
    </xf>
    <xf numFmtId="0" fontId="4" fillId="0" borderId="11" xfId="0" applyFont="1" applyBorder="1" applyAlignment="1" applyProtection="1">
      <alignment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5" fillId="4" borderId="6" xfId="0" applyFont="1" applyFill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wrapText="1"/>
      <protection hidden="1"/>
    </xf>
    <xf numFmtId="0" fontId="5" fillId="5" borderId="5" xfId="0" applyFont="1" applyFill="1" applyBorder="1" applyAlignment="1" applyProtection="1">
      <alignment horizontal="left" vertical="center" wrapText="1"/>
      <protection hidden="1"/>
    </xf>
    <xf numFmtId="0" fontId="5" fillId="6" borderId="5" xfId="0" applyFont="1" applyFill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/>
      <protection hidden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390523</xdr:colOff>
      <xdr:row>0</xdr:row>
      <xdr:rowOff>57150</xdr:rowOff>
    </xdr:from>
    <xdr:to>
      <xdr:col>8</xdr:col>
      <xdr:colOff>1119209</xdr:colOff>
      <xdr:row>0</xdr:row>
      <xdr:rowOff>885825</xdr:rowOff>
    </xdr:to>
    <xdr:grpSp>
      <xdr:nvGrpSpPr>
        <xdr:cNvPr id="3" name="Grupo 2"/>
        <xdr:cNvGrpSpPr/>
      </xdr:nvGrpSpPr>
      <xdr:grpSpPr>
        <a:xfrm>
          <a:off x="1878804" y="57150"/>
          <a:ext cx="7146155" cy="828675"/>
          <a:chOff x="0" y="0"/>
          <a:chExt cx="8367395" cy="828675"/>
        </a:xfrm>
      </xdr:grpSpPr>
      <xdr:pic>
        <xdr:nvPicPr>
          <xdr:cNvPr id="4" name="image1.png"/>
          <xdr:cNvPicPr preferRelativeResize="0"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0" y="0"/>
            <a:ext cx="7772400" cy="828675"/>
          </a:xfrm>
          <a:prstGeom prst="rect">
            <a:avLst/>
          </a:prstGeom>
          <a:noFill/>
        </xdr:spPr>
      </xdr:pic>
      <xdr:pic>
        <xdr:nvPicPr>
          <xdr:cNvPr id="5" name="Imagen 4"/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1397" r="9892"/>
          <a:stretch/>
        </xdr:blipFill>
        <xdr:spPr bwMode="auto">
          <a:xfrm>
            <a:off x="7810500" y="0"/>
            <a:ext cx="556895" cy="65024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230664</xdr:colOff>
      <xdr:row>0</xdr:row>
      <xdr:rowOff>828675</xdr:rowOff>
    </xdr:to>
    <xdr:grpSp>
      <xdr:nvGrpSpPr>
        <xdr:cNvPr id="3" name="Grupo 2"/>
        <xdr:cNvGrpSpPr/>
      </xdr:nvGrpSpPr>
      <xdr:grpSpPr>
        <a:xfrm>
          <a:off x="0" y="0"/>
          <a:ext cx="6929914" cy="828675"/>
          <a:chOff x="0" y="0"/>
          <a:chExt cx="8367395" cy="828675"/>
        </a:xfrm>
      </xdr:grpSpPr>
      <xdr:pic>
        <xdr:nvPicPr>
          <xdr:cNvPr id="4" name="image1.png"/>
          <xdr:cNvPicPr preferRelativeResize="0"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0" y="0"/>
            <a:ext cx="7772400" cy="828675"/>
          </a:xfrm>
          <a:prstGeom prst="rect">
            <a:avLst/>
          </a:prstGeom>
          <a:noFill/>
        </xdr:spPr>
      </xdr:pic>
      <xdr:pic>
        <xdr:nvPicPr>
          <xdr:cNvPr id="5" name="Imagen 4"/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1397" r="9892"/>
          <a:stretch/>
        </xdr:blipFill>
        <xdr:spPr bwMode="auto">
          <a:xfrm>
            <a:off x="7810500" y="0"/>
            <a:ext cx="556895" cy="65024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0</xdr:rowOff>
    </xdr:from>
    <xdr:to>
      <xdr:col>6</xdr:col>
      <xdr:colOff>583089</xdr:colOff>
      <xdr:row>0</xdr:row>
      <xdr:rowOff>828675</xdr:rowOff>
    </xdr:to>
    <xdr:grpSp>
      <xdr:nvGrpSpPr>
        <xdr:cNvPr id="3" name="Grupo 2"/>
        <xdr:cNvGrpSpPr/>
      </xdr:nvGrpSpPr>
      <xdr:grpSpPr>
        <a:xfrm>
          <a:off x="1253067" y="0"/>
          <a:ext cx="6082189" cy="828675"/>
          <a:chOff x="0" y="0"/>
          <a:chExt cx="8367395" cy="828675"/>
        </a:xfrm>
      </xdr:grpSpPr>
      <xdr:pic>
        <xdr:nvPicPr>
          <xdr:cNvPr id="4" name="image1.png"/>
          <xdr:cNvPicPr preferRelativeResize="0"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0" y="0"/>
            <a:ext cx="7772400" cy="828675"/>
          </a:xfrm>
          <a:prstGeom prst="rect">
            <a:avLst/>
          </a:prstGeom>
          <a:noFill/>
        </xdr:spPr>
      </xdr:pic>
      <xdr:pic>
        <xdr:nvPicPr>
          <xdr:cNvPr id="5" name="Imagen 4"/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1397" r="9892"/>
          <a:stretch/>
        </xdr:blipFill>
        <xdr:spPr bwMode="auto">
          <a:xfrm>
            <a:off x="7810500" y="0"/>
            <a:ext cx="556895" cy="65024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0</xdr:row>
      <xdr:rowOff>0</xdr:rowOff>
    </xdr:from>
    <xdr:to>
      <xdr:col>4</xdr:col>
      <xdr:colOff>125889</xdr:colOff>
      <xdr:row>0</xdr:row>
      <xdr:rowOff>828675</xdr:rowOff>
    </xdr:to>
    <xdr:grpSp>
      <xdr:nvGrpSpPr>
        <xdr:cNvPr id="3" name="Grupo 2"/>
        <xdr:cNvGrpSpPr/>
      </xdr:nvGrpSpPr>
      <xdr:grpSpPr>
        <a:xfrm>
          <a:off x="819150" y="0"/>
          <a:ext cx="6640989" cy="828675"/>
          <a:chOff x="0" y="0"/>
          <a:chExt cx="8367395" cy="828675"/>
        </a:xfrm>
      </xdr:grpSpPr>
      <xdr:pic>
        <xdr:nvPicPr>
          <xdr:cNvPr id="4" name="image1.png"/>
          <xdr:cNvPicPr preferRelativeResize="0"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0" y="0"/>
            <a:ext cx="7772400" cy="828675"/>
          </a:xfrm>
          <a:prstGeom prst="rect">
            <a:avLst/>
          </a:prstGeom>
          <a:noFill/>
        </xdr:spPr>
      </xdr:pic>
      <xdr:pic>
        <xdr:nvPicPr>
          <xdr:cNvPr id="5" name="Imagen 4"/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1397" r="9892"/>
          <a:stretch/>
        </xdr:blipFill>
        <xdr:spPr bwMode="auto">
          <a:xfrm>
            <a:off x="7810500" y="0"/>
            <a:ext cx="556895" cy="65024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317500</xdr:colOff>
      <xdr:row>0</xdr:row>
      <xdr:rowOff>31750</xdr:rowOff>
    </xdr:from>
    <xdr:to>
      <xdr:col>6</xdr:col>
      <xdr:colOff>1621314</xdr:colOff>
      <xdr:row>0</xdr:row>
      <xdr:rowOff>746125</xdr:rowOff>
    </xdr:to>
    <xdr:grpSp>
      <xdr:nvGrpSpPr>
        <xdr:cNvPr id="3" name="Grupo 2"/>
        <xdr:cNvGrpSpPr/>
      </xdr:nvGrpSpPr>
      <xdr:grpSpPr>
        <a:xfrm>
          <a:off x="2889250" y="31750"/>
          <a:ext cx="8292783" cy="714375"/>
          <a:chOff x="0" y="0"/>
          <a:chExt cx="8367395" cy="828675"/>
        </a:xfrm>
      </xdr:grpSpPr>
      <xdr:pic>
        <xdr:nvPicPr>
          <xdr:cNvPr id="4" name="image1.png"/>
          <xdr:cNvPicPr preferRelativeResize="0"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0" y="0"/>
            <a:ext cx="7772400" cy="828675"/>
          </a:xfrm>
          <a:prstGeom prst="rect">
            <a:avLst/>
          </a:prstGeom>
          <a:noFill/>
        </xdr:spPr>
      </xdr:pic>
      <xdr:pic>
        <xdr:nvPicPr>
          <xdr:cNvPr id="5" name="Imagen 4"/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1397" r="9892"/>
          <a:stretch/>
        </xdr:blipFill>
        <xdr:spPr bwMode="auto">
          <a:xfrm>
            <a:off x="7810500" y="0"/>
            <a:ext cx="556895" cy="65024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D69B"/>
    <pageSetUpPr fitToPage="1"/>
  </sheetPr>
  <dimension ref="A1:Z1004"/>
  <sheetViews>
    <sheetView zoomScale="80" zoomScaleNormal="8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baseColWidth="10" defaultColWidth="0" defaultRowHeight="15" customHeight="1" zeroHeight="1" x14ac:dyDescent="0.2"/>
  <cols>
    <col min="1" max="1" width="3.875" style="23" customWidth="1"/>
    <col min="2" max="2" width="15.625" style="46" customWidth="1"/>
    <col min="3" max="3" width="15.25" style="23" customWidth="1"/>
    <col min="4" max="4" width="15.875" style="23" customWidth="1"/>
    <col min="5" max="5" width="6.125" style="23" customWidth="1"/>
    <col min="6" max="6" width="5.25" style="23" customWidth="1"/>
    <col min="7" max="7" width="18.75" style="23" customWidth="1"/>
    <col min="8" max="10" width="22.75" style="23" customWidth="1"/>
    <col min="11" max="11" width="2.75" style="23" customWidth="1"/>
    <col min="12" max="15" width="10" style="23" hidden="1" customWidth="1"/>
    <col min="16" max="16384" width="12.625" style="23" hidden="1"/>
  </cols>
  <sheetData>
    <row r="1" spans="1:26" ht="111" customHeight="1" x14ac:dyDescent="0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9" customHeight="1" x14ac:dyDescent="0.25">
      <c r="A2" s="24"/>
      <c r="B2" s="25"/>
      <c r="C2" s="14"/>
      <c r="D2" s="14"/>
      <c r="E2" s="14"/>
      <c r="F2" s="14"/>
      <c r="G2" s="26"/>
      <c r="H2" s="26"/>
      <c r="I2" s="26"/>
      <c r="J2" s="26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27.95" customHeight="1" x14ac:dyDescent="0.3">
      <c r="A3" s="24"/>
      <c r="B3" s="17" t="s">
        <v>129</v>
      </c>
      <c r="C3" s="15"/>
      <c r="D3" s="7" t="s">
        <v>130</v>
      </c>
      <c r="E3" s="75"/>
      <c r="F3" s="75"/>
      <c r="G3" s="75"/>
      <c r="H3" s="75"/>
      <c r="I3" s="7" t="s">
        <v>131</v>
      </c>
      <c r="J3" s="8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27.95" customHeight="1" x14ac:dyDescent="0.3">
      <c r="A4" s="24"/>
      <c r="B4" s="17" t="s">
        <v>132</v>
      </c>
      <c r="C4" s="75"/>
      <c r="D4" s="75"/>
      <c r="E4" s="75"/>
      <c r="F4" s="75"/>
      <c r="G4" s="7" t="s">
        <v>133</v>
      </c>
      <c r="H4" s="15"/>
      <c r="I4" s="7" t="s">
        <v>134</v>
      </c>
      <c r="J4" s="8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9" customHeight="1" x14ac:dyDescent="0.25">
      <c r="A5" s="24"/>
      <c r="B5" s="25"/>
      <c r="C5" s="14"/>
      <c r="D5" s="14"/>
      <c r="E5" s="14"/>
      <c r="F5" s="14"/>
      <c r="G5" s="26"/>
      <c r="H5" s="26"/>
      <c r="I5" s="26"/>
      <c r="J5" s="26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25.5" x14ac:dyDescent="0.2">
      <c r="A6" s="98" t="s">
        <v>1</v>
      </c>
      <c r="B6" s="99"/>
      <c r="C6" s="99"/>
      <c r="D6" s="99"/>
      <c r="E6" s="99"/>
      <c r="F6" s="100"/>
      <c r="G6" s="18" t="s">
        <v>2</v>
      </c>
      <c r="H6" s="18" t="s">
        <v>3</v>
      </c>
      <c r="I6" s="18" t="s">
        <v>4</v>
      </c>
      <c r="J6" s="18" t="s">
        <v>5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5.5" customHeight="1" x14ac:dyDescent="0.2">
      <c r="A7" s="86" t="s">
        <v>6</v>
      </c>
      <c r="B7" s="18" t="s">
        <v>7</v>
      </c>
      <c r="C7" s="27" t="s">
        <v>8</v>
      </c>
      <c r="D7" s="12" t="s">
        <v>9</v>
      </c>
      <c r="E7" s="13" t="s">
        <v>10</v>
      </c>
      <c r="F7" s="28" t="s">
        <v>11</v>
      </c>
      <c r="G7" s="101" t="s">
        <v>12</v>
      </c>
      <c r="H7" s="85"/>
      <c r="I7" s="85"/>
      <c r="J7" s="85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6.5" customHeight="1" x14ac:dyDescent="0.2">
      <c r="A8" s="87"/>
      <c r="B8" s="92" t="s">
        <v>13</v>
      </c>
      <c r="C8" s="77" t="s">
        <v>14</v>
      </c>
      <c r="D8" s="29" t="s">
        <v>15</v>
      </c>
      <c r="E8" s="47"/>
      <c r="F8" s="12" t="str">
        <f>IF(B$10,(E8*(100/B$10)),"")</f>
        <v/>
      </c>
      <c r="G8" s="78"/>
      <c r="H8" s="82"/>
      <c r="I8" s="82"/>
      <c r="J8" s="8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6.5" customHeight="1" x14ac:dyDescent="0.2">
      <c r="A9" s="87"/>
      <c r="B9" s="93"/>
      <c r="C9" s="78"/>
      <c r="D9" s="29" t="s">
        <v>16</v>
      </c>
      <c r="E9" s="47"/>
      <c r="F9" s="12" t="str">
        <f t="shared" ref="F9:F19" si="0">IF(B$10,(E9*(100/B$10)),"")</f>
        <v/>
      </c>
      <c r="G9" s="78"/>
      <c r="H9" s="82"/>
      <c r="I9" s="82"/>
      <c r="J9" s="82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6.5" customHeight="1" x14ac:dyDescent="0.2">
      <c r="A10" s="87"/>
      <c r="B10" s="19"/>
      <c r="C10" s="80"/>
      <c r="D10" s="29" t="s">
        <v>17</v>
      </c>
      <c r="E10" s="47"/>
      <c r="F10" s="12" t="str">
        <f t="shared" si="0"/>
        <v/>
      </c>
      <c r="G10" s="78"/>
      <c r="H10" s="82"/>
      <c r="I10" s="82"/>
      <c r="J10" s="82"/>
      <c r="K10" s="14"/>
      <c r="L10" s="14"/>
      <c r="M10" s="14">
        <f>SUM(E8:E10)</f>
        <v>0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6.5" customHeight="1" x14ac:dyDescent="0.2">
      <c r="A11" s="87"/>
      <c r="B11" s="20" t="str">
        <f>IF(B10=M10,"","ERROR")</f>
        <v/>
      </c>
      <c r="C11" s="77" t="s">
        <v>18</v>
      </c>
      <c r="D11" s="29" t="s">
        <v>15</v>
      </c>
      <c r="E11" s="47"/>
      <c r="F11" s="12" t="str">
        <f t="shared" si="0"/>
        <v/>
      </c>
      <c r="G11" s="78"/>
      <c r="H11" s="82"/>
      <c r="I11" s="82"/>
      <c r="J11" s="8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6.5" customHeight="1" x14ac:dyDescent="0.2">
      <c r="A12" s="87"/>
      <c r="B12" s="20" t="str">
        <f>IF(B10=M13,"","ERROR")</f>
        <v/>
      </c>
      <c r="C12" s="78"/>
      <c r="D12" s="29" t="s">
        <v>16</v>
      </c>
      <c r="E12" s="47"/>
      <c r="F12" s="12" t="str">
        <f t="shared" si="0"/>
        <v/>
      </c>
      <c r="G12" s="78"/>
      <c r="H12" s="82"/>
      <c r="I12" s="82"/>
      <c r="J12" s="82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6.5" customHeight="1" x14ac:dyDescent="0.2">
      <c r="A13" s="87"/>
      <c r="B13" s="20" t="str">
        <f>IF(B10=M16,"","ERROR")</f>
        <v/>
      </c>
      <c r="C13" s="80"/>
      <c r="D13" s="29" t="s">
        <v>17</v>
      </c>
      <c r="E13" s="47"/>
      <c r="F13" s="12" t="str">
        <f t="shared" si="0"/>
        <v/>
      </c>
      <c r="G13" s="78"/>
      <c r="H13" s="82"/>
      <c r="I13" s="82"/>
      <c r="J13" s="82"/>
      <c r="K13" s="14"/>
      <c r="L13" s="14"/>
      <c r="M13" s="14">
        <f>SUM(E11:E13)</f>
        <v>0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6.5" customHeight="1" x14ac:dyDescent="0.2">
      <c r="A14" s="87"/>
      <c r="B14" s="20" t="str">
        <f>IF(B10=M19,"","ERROR")</f>
        <v/>
      </c>
      <c r="C14" s="77" t="s">
        <v>19</v>
      </c>
      <c r="D14" s="29" t="s">
        <v>15</v>
      </c>
      <c r="E14" s="47"/>
      <c r="F14" s="12" t="str">
        <f t="shared" si="0"/>
        <v/>
      </c>
      <c r="G14" s="78"/>
      <c r="H14" s="82"/>
      <c r="I14" s="82"/>
      <c r="J14" s="82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6.5" customHeight="1" x14ac:dyDescent="0.2">
      <c r="A15" s="87"/>
      <c r="B15" s="20"/>
      <c r="C15" s="78"/>
      <c r="D15" s="29" t="s">
        <v>16</v>
      </c>
      <c r="E15" s="47"/>
      <c r="F15" s="12" t="str">
        <f t="shared" si="0"/>
        <v/>
      </c>
      <c r="G15" s="78"/>
      <c r="H15" s="82"/>
      <c r="I15" s="82"/>
      <c r="J15" s="82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6.5" customHeight="1" x14ac:dyDescent="0.2">
      <c r="A16" s="87"/>
      <c r="B16" s="20"/>
      <c r="C16" s="80"/>
      <c r="D16" s="29" t="s">
        <v>17</v>
      </c>
      <c r="E16" s="47"/>
      <c r="F16" s="12" t="str">
        <f t="shared" si="0"/>
        <v/>
      </c>
      <c r="G16" s="78"/>
      <c r="H16" s="82"/>
      <c r="I16" s="82"/>
      <c r="J16" s="82"/>
      <c r="K16" s="14"/>
      <c r="L16" s="14"/>
      <c r="M16" s="14">
        <f>SUM(E14:E16)</f>
        <v>0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6.5" customHeight="1" x14ac:dyDescent="0.2">
      <c r="A17" s="87"/>
      <c r="B17" s="20"/>
      <c r="C17" s="77" t="s">
        <v>20</v>
      </c>
      <c r="D17" s="29" t="s">
        <v>15</v>
      </c>
      <c r="E17" s="47"/>
      <c r="F17" s="12" t="str">
        <f t="shared" si="0"/>
        <v/>
      </c>
      <c r="G17" s="78"/>
      <c r="H17" s="82"/>
      <c r="I17" s="82"/>
      <c r="J17" s="82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6.5" customHeight="1" x14ac:dyDescent="0.2">
      <c r="A18" s="87"/>
      <c r="B18" s="20"/>
      <c r="C18" s="78"/>
      <c r="D18" s="29" t="s">
        <v>16</v>
      </c>
      <c r="E18" s="47"/>
      <c r="F18" s="12" t="str">
        <f t="shared" si="0"/>
        <v/>
      </c>
      <c r="G18" s="78"/>
      <c r="H18" s="82"/>
      <c r="I18" s="82"/>
      <c r="J18" s="82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6.5" customHeight="1" x14ac:dyDescent="0.2">
      <c r="A19" s="87"/>
      <c r="B19" s="21"/>
      <c r="C19" s="80"/>
      <c r="D19" s="29" t="s">
        <v>17</v>
      </c>
      <c r="E19" s="47"/>
      <c r="F19" s="12" t="str">
        <f t="shared" si="0"/>
        <v/>
      </c>
      <c r="G19" s="78"/>
      <c r="H19" s="82"/>
      <c r="I19" s="82"/>
      <c r="J19" s="82"/>
      <c r="K19" s="14"/>
      <c r="L19" s="14"/>
      <c r="M19" s="14">
        <f>SUM(E17:E19)</f>
        <v>0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25.5" x14ac:dyDescent="0.2">
      <c r="A20" s="87"/>
      <c r="B20" s="18" t="s">
        <v>21</v>
      </c>
      <c r="C20" s="12" t="s">
        <v>8</v>
      </c>
      <c r="D20" s="12" t="s">
        <v>9</v>
      </c>
      <c r="E20" s="13" t="s">
        <v>10</v>
      </c>
      <c r="F20" s="13" t="s">
        <v>11</v>
      </c>
      <c r="G20" s="78"/>
      <c r="H20" s="18" t="s">
        <v>3</v>
      </c>
      <c r="I20" s="18" t="s">
        <v>4</v>
      </c>
      <c r="J20" s="18" t="s">
        <v>5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6.5" customHeight="1" x14ac:dyDescent="0.2">
      <c r="A21" s="87"/>
      <c r="B21" s="92" t="s">
        <v>13</v>
      </c>
      <c r="C21" s="77" t="s">
        <v>14</v>
      </c>
      <c r="D21" s="29" t="s">
        <v>15</v>
      </c>
      <c r="E21" s="47"/>
      <c r="F21" s="12" t="str">
        <f>IF(B$23,(E21*(100/B$23)),"")</f>
        <v/>
      </c>
      <c r="G21" s="78"/>
      <c r="H21" s="81"/>
      <c r="I21" s="81"/>
      <c r="J21" s="81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6.5" customHeight="1" x14ac:dyDescent="0.2">
      <c r="A22" s="87"/>
      <c r="B22" s="93"/>
      <c r="C22" s="78"/>
      <c r="D22" s="29" t="s">
        <v>16</v>
      </c>
      <c r="E22" s="47"/>
      <c r="F22" s="12" t="str">
        <f t="shared" ref="F22:F32" si="1">IF(B$23,(E22*(100/B$23)),"")</f>
        <v/>
      </c>
      <c r="G22" s="78"/>
      <c r="H22" s="82"/>
      <c r="I22" s="82"/>
      <c r="J22" s="8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6.5" customHeight="1" x14ac:dyDescent="0.2">
      <c r="A23" s="87"/>
      <c r="B23" s="4"/>
      <c r="C23" s="80"/>
      <c r="D23" s="29" t="s">
        <v>17</v>
      </c>
      <c r="E23" s="47"/>
      <c r="F23" s="12" t="str">
        <f t="shared" si="1"/>
        <v/>
      </c>
      <c r="G23" s="78"/>
      <c r="H23" s="82"/>
      <c r="I23" s="82"/>
      <c r="J23" s="82"/>
      <c r="K23" s="14"/>
      <c r="L23" s="14"/>
      <c r="M23" s="14">
        <f>SUM(E21:E23)</f>
        <v>0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6.5" customHeight="1" x14ac:dyDescent="0.2">
      <c r="A24" s="87"/>
      <c r="B24" s="20" t="str">
        <f>IF(B23=M23,"","ERROR")</f>
        <v/>
      </c>
      <c r="C24" s="77" t="s">
        <v>18</v>
      </c>
      <c r="D24" s="29" t="s">
        <v>15</v>
      </c>
      <c r="E24" s="47"/>
      <c r="F24" s="12" t="str">
        <f t="shared" si="1"/>
        <v/>
      </c>
      <c r="G24" s="78"/>
      <c r="H24" s="82"/>
      <c r="I24" s="82"/>
      <c r="J24" s="82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6.5" customHeight="1" x14ac:dyDescent="0.2">
      <c r="A25" s="87"/>
      <c r="B25" s="20" t="str">
        <f>IF(B23=M26,"","ERROR")</f>
        <v/>
      </c>
      <c r="C25" s="78"/>
      <c r="D25" s="29" t="s">
        <v>16</v>
      </c>
      <c r="E25" s="47"/>
      <c r="F25" s="12" t="str">
        <f t="shared" si="1"/>
        <v/>
      </c>
      <c r="G25" s="78"/>
      <c r="H25" s="82"/>
      <c r="I25" s="82"/>
      <c r="J25" s="82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6.5" customHeight="1" x14ac:dyDescent="0.2">
      <c r="A26" s="87"/>
      <c r="B26" s="20" t="str">
        <f>IF(B23=M29,"","ERROR")</f>
        <v/>
      </c>
      <c r="C26" s="80"/>
      <c r="D26" s="29" t="s">
        <v>17</v>
      </c>
      <c r="E26" s="47"/>
      <c r="F26" s="12" t="str">
        <f t="shared" si="1"/>
        <v/>
      </c>
      <c r="G26" s="78"/>
      <c r="H26" s="82"/>
      <c r="I26" s="82"/>
      <c r="J26" s="82"/>
      <c r="K26" s="14"/>
      <c r="L26" s="14"/>
      <c r="M26" s="14">
        <f>SUM(E24:E26)</f>
        <v>0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6.5" customHeight="1" x14ac:dyDescent="0.2">
      <c r="A27" s="87"/>
      <c r="B27" s="20" t="str">
        <f>IF(B23=M32,"","ERROR")</f>
        <v/>
      </c>
      <c r="C27" s="77" t="s">
        <v>19</v>
      </c>
      <c r="D27" s="29" t="s">
        <v>15</v>
      </c>
      <c r="E27" s="47"/>
      <c r="F27" s="12" t="str">
        <f t="shared" si="1"/>
        <v/>
      </c>
      <c r="G27" s="78"/>
      <c r="H27" s="82"/>
      <c r="I27" s="82"/>
      <c r="J27" s="82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6.5" customHeight="1" x14ac:dyDescent="0.2">
      <c r="A28" s="87"/>
      <c r="B28" s="20"/>
      <c r="C28" s="78"/>
      <c r="D28" s="29" t="s">
        <v>16</v>
      </c>
      <c r="E28" s="47"/>
      <c r="F28" s="12" t="str">
        <f t="shared" si="1"/>
        <v/>
      </c>
      <c r="G28" s="78"/>
      <c r="H28" s="82"/>
      <c r="I28" s="82"/>
      <c r="J28" s="82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6.5" customHeight="1" x14ac:dyDescent="0.2">
      <c r="A29" s="87"/>
      <c r="B29" s="20"/>
      <c r="C29" s="80"/>
      <c r="D29" s="29" t="s">
        <v>17</v>
      </c>
      <c r="E29" s="47"/>
      <c r="F29" s="12" t="str">
        <f t="shared" si="1"/>
        <v/>
      </c>
      <c r="G29" s="78"/>
      <c r="H29" s="82"/>
      <c r="I29" s="82"/>
      <c r="J29" s="82"/>
      <c r="K29" s="14"/>
      <c r="L29" s="14"/>
      <c r="M29" s="14">
        <f>SUM(E27:E29)</f>
        <v>0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6.5" customHeight="1" x14ac:dyDescent="0.2">
      <c r="A30" s="87"/>
      <c r="B30" s="20"/>
      <c r="C30" s="77" t="s">
        <v>20</v>
      </c>
      <c r="D30" s="29" t="s">
        <v>15</v>
      </c>
      <c r="E30" s="47"/>
      <c r="F30" s="12" t="str">
        <f t="shared" si="1"/>
        <v/>
      </c>
      <c r="G30" s="78"/>
      <c r="H30" s="82"/>
      <c r="I30" s="82"/>
      <c r="J30" s="82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6.5" customHeight="1" x14ac:dyDescent="0.2">
      <c r="A31" s="87"/>
      <c r="B31" s="20"/>
      <c r="C31" s="78"/>
      <c r="D31" s="29" t="s">
        <v>16</v>
      </c>
      <c r="E31" s="47"/>
      <c r="F31" s="12" t="str">
        <f t="shared" si="1"/>
        <v/>
      </c>
      <c r="G31" s="78"/>
      <c r="H31" s="82"/>
      <c r="I31" s="82"/>
      <c r="J31" s="82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8" customHeight="1" x14ac:dyDescent="0.2">
      <c r="A32" s="87"/>
      <c r="B32" s="20"/>
      <c r="C32" s="80"/>
      <c r="D32" s="29" t="s">
        <v>17</v>
      </c>
      <c r="E32" s="47"/>
      <c r="F32" s="12" t="str">
        <f t="shared" si="1"/>
        <v/>
      </c>
      <c r="G32" s="78"/>
      <c r="H32" s="82"/>
      <c r="I32" s="82"/>
      <c r="J32" s="82"/>
      <c r="K32" s="14"/>
      <c r="L32" s="14"/>
      <c r="M32" s="14">
        <f>SUM(E30:E32)</f>
        <v>0</v>
      </c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5.75" customHeight="1" x14ac:dyDescent="0.2">
      <c r="A33" s="87"/>
      <c r="B33" s="18" t="s">
        <v>22</v>
      </c>
      <c r="C33" s="12" t="s">
        <v>23</v>
      </c>
      <c r="D33" s="12" t="s">
        <v>9</v>
      </c>
      <c r="E33" s="13" t="s">
        <v>10</v>
      </c>
      <c r="F33" s="13" t="s">
        <v>11</v>
      </c>
      <c r="G33" s="78"/>
      <c r="H33" s="18" t="s">
        <v>3</v>
      </c>
      <c r="I33" s="18" t="s">
        <v>4</v>
      </c>
      <c r="J33" s="18" t="s">
        <v>5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6.5" customHeight="1" x14ac:dyDescent="0.2">
      <c r="A34" s="87"/>
      <c r="B34" s="92" t="s">
        <v>13</v>
      </c>
      <c r="C34" s="77" t="s">
        <v>14</v>
      </c>
      <c r="D34" s="31" t="s">
        <v>24</v>
      </c>
      <c r="E34" s="47"/>
      <c r="F34" s="12" t="str">
        <f>IF(B$36,(E34*(100/B$36)),"")</f>
        <v/>
      </c>
      <c r="G34" s="78"/>
      <c r="H34" s="81"/>
      <c r="I34" s="81"/>
      <c r="J34" s="81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6.5" customHeight="1" x14ac:dyDescent="0.2">
      <c r="A35" s="87"/>
      <c r="B35" s="93"/>
      <c r="C35" s="78"/>
      <c r="D35" s="31" t="s">
        <v>25</v>
      </c>
      <c r="E35" s="47"/>
      <c r="F35" s="12" t="str">
        <f t="shared" ref="F35:F45" si="2">IF(B$36,(E35*(100/B$36)),"")</f>
        <v/>
      </c>
      <c r="G35" s="78"/>
      <c r="H35" s="82"/>
      <c r="I35" s="82"/>
      <c r="J35" s="82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6.5" customHeight="1" x14ac:dyDescent="0.2">
      <c r="A36" s="87"/>
      <c r="B36" s="4"/>
      <c r="C36" s="80"/>
      <c r="D36" s="31" t="s">
        <v>26</v>
      </c>
      <c r="E36" s="47"/>
      <c r="F36" s="12" t="str">
        <f t="shared" si="2"/>
        <v/>
      </c>
      <c r="G36" s="78"/>
      <c r="H36" s="82"/>
      <c r="I36" s="82"/>
      <c r="J36" s="82"/>
      <c r="K36" s="14"/>
      <c r="L36" s="14"/>
      <c r="M36" s="14">
        <f>SUM(E34:E36)</f>
        <v>0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6.5" customHeight="1" x14ac:dyDescent="0.2">
      <c r="A37" s="87"/>
      <c r="B37" s="20" t="str">
        <f>IF(B36=M36,"","ERROR")</f>
        <v/>
      </c>
      <c r="C37" s="77" t="s">
        <v>18</v>
      </c>
      <c r="D37" s="31" t="s">
        <v>24</v>
      </c>
      <c r="E37" s="47"/>
      <c r="F37" s="12" t="str">
        <f t="shared" si="2"/>
        <v/>
      </c>
      <c r="G37" s="78"/>
      <c r="H37" s="82"/>
      <c r="I37" s="82"/>
      <c r="J37" s="82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6.5" customHeight="1" x14ac:dyDescent="0.2">
      <c r="A38" s="87"/>
      <c r="B38" s="20" t="str">
        <f>IF(B36=M39,"","ERROR")</f>
        <v/>
      </c>
      <c r="C38" s="78"/>
      <c r="D38" s="31" t="s">
        <v>25</v>
      </c>
      <c r="E38" s="47"/>
      <c r="F38" s="12" t="str">
        <f t="shared" si="2"/>
        <v/>
      </c>
      <c r="G38" s="78"/>
      <c r="H38" s="82"/>
      <c r="I38" s="82"/>
      <c r="J38" s="82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6.5" customHeight="1" x14ac:dyDescent="0.2">
      <c r="A39" s="87"/>
      <c r="B39" s="20" t="str">
        <f>IF(B36=M42,"","ERROR")</f>
        <v/>
      </c>
      <c r="C39" s="80"/>
      <c r="D39" s="31" t="s">
        <v>26</v>
      </c>
      <c r="E39" s="47"/>
      <c r="F39" s="12" t="str">
        <f t="shared" si="2"/>
        <v/>
      </c>
      <c r="G39" s="78"/>
      <c r="H39" s="82"/>
      <c r="I39" s="82"/>
      <c r="J39" s="82"/>
      <c r="K39" s="14"/>
      <c r="L39" s="14"/>
      <c r="M39" s="14">
        <f>SUM(E37:E39)</f>
        <v>0</v>
      </c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6.5" customHeight="1" x14ac:dyDescent="0.2">
      <c r="A40" s="87"/>
      <c r="B40" s="20" t="str">
        <f>IF(B36=M45,"","ERROR")</f>
        <v/>
      </c>
      <c r="C40" s="77" t="s">
        <v>19</v>
      </c>
      <c r="D40" s="31" t="s">
        <v>24</v>
      </c>
      <c r="E40" s="47"/>
      <c r="F40" s="12" t="str">
        <f t="shared" si="2"/>
        <v/>
      </c>
      <c r="G40" s="78"/>
      <c r="H40" s="82"/>
      <c r="I40" s="82"/>
      <c r="J40" s="82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6.5" customHeight="1" x14ac:dyDescent="0.2">
      <c r="A41" s="87"/>
      <c r="B41" s="20"/>
      <c r="C41" s="78"/>
      <c r="D41" s="31" t="s">
        <v>25</v>
      </c>
      <c r="E41" s="47"/>
      <c r="F41" s="12" t="str">
        <f t="shared" si="2"/>
        <v/>
      </c>
      <c r="G41" s="78"/>
      <c r="H41" s="82"/>
      <c r="I41" s="82"/>
      <c r="J41" s="82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6.5" customHeight="1" x14ac:dyDescent="0.2">
      <c r="A42" s="87"/>
      <c r="B42" s="20"/>
      <c r="C42" s="80"/>
      <c r="D42" s="31" t="s">
        <v>26</v>
      </c>
      <c r="E42" s="47"/>
      <c r="F42" s="12" t="str">
        <f t="shared" si="2"/>
        <v/>
      </c>
      <c r="G42" s="78"/>
      <c r="H42" s="82"/>
      <c r="I42" s="82"/>
      <c r="J42" s="82"/>
      <c r="K42" s="14"/>
      <c r="L42" s="14"/>
      <c r="M42" s="14">
        <f>SUM(E40:E42)</f>
        <v>0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6.5" customHeight="1" x14ac:dyDescent="0.2">
      <c r="A43" s="87"/>
      <c r="B43" s="20"/>
      <c r="C43" s="77" t="s">
        <v>20</v>
      </c>
      <c r="D43" s="31" t="s">
        <v>24</v>
      </c>
      <c r="E43" s="47"/>
      <c r="F43" s="12" t="str">
        <f t="shared" si="2"/>
        <v/>
      </c>
      <c r="G43" s="78"/>
      <c r="H43" s="82"/>
      <c r="I43" s="82"/>
      <c r="J43" s="82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6.5" customHeight="1" x14ac:dyDescent="0.2">
      <c r="A44" s="87"/>
      <c r="B44" s="20"/>
      <c r="C44" s="78"/>
      <c r="D44" s="31" t="s">
        <v>25</v>
      </c>
      <c r="E44" s="47"/>
      <c r="F44" s="12" t="str">
        <f t="shared" si="2"/>
        <v/>
      </c>
      <c r="G44" s="78"/>
      <c r="H44" s="82"/>
      <c r="I44" s="82"/>
      <c r="J44" s="82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6.5" customHeight="1" x14ac:dyDescent="0.2">
      <c r="A45" s="87"/>
      <c r="B45" s="21"/>
      <c r="C45" s="80"/>
      <c r="D45" s="31" t="s">
        <v>26</v>
      </c>
      <c r="E45" s="47"/>
      <c r="F45" s="12" t="str">
        <f t="shared" si="2"/>
        <v/>
      </c>
      <c r="G45" s="78"/>
      <c r="H45" s="82"/>
      <c r="I45" s="82"/>
      <c r="J45" s="82"/>
      <c r="K45" s="14"/>
      <c r="L45" s="14"/>
      <c r="M45" s="14">
        <f>SUM(E43:E45)</f>
        <v>0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5.75" customHeight="1" x14ac:dyDescent="0.2">
      <c r="A46" s="87"/>
      <c r="B46" s="22" t="s">
        <v>27</v>
      </c>
      <c r="C46" s="32" t="s">
        <v>23</v>
      </c>
      <c r="D46" s="12" t="s">
        <v>9</v>
      </c>
      <c r="E46" s="13" t="s">
        <v>10</v>
      </c>
      <c r="F46" s="13" t="s">
        <v>11</v>
      </c>
      <c r="G46" s="78"/>
      <c r="H46" s="18" t="s">
        <v>3</v>
      </c>
      <c r="I46" s="18" t="s">
        <v>4</v>
      </c>
      <c r="J46" s="18" t="s">
        <v>5</v>
      </c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6.5" customHeight="1" x14ac:dyDescent="0.2">
      <c r="A47" s="87"/>
      <c r="B47" s="102" t="s">
        <v>13</v>
      </c>
      <c r="C47" s="77" t="s">
        <v>14</v>
      </c>
      <c r="D47" s="31" t="s">
        <v>24</v>
      </c>
      <c r="E47" s="47"/>
      <c r="F47" s="12" t="str">
        <f>IF(B$49,(E47*(100/B$49)),"")</f>
        <v/>
      </c>
      <c r="G47" s="78"/>
      <c r="H47" s="81"/>
      <c r="I47" s="81"/>
      <c r="J47" s="81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6.5" customHeight="1" x14ac:dyDescent="0.2">
      <c r="A48" s="87"/>
      <c r="B48" s="103"/>
      <c r="C48" s="78"/>
      <c r="D48" s="31" t="s">
        <v>25</v>
      </c>
      <c r="E48" s="47"/>
      <c r="F48" s="12" t="str">
        <f t="shared" ref="F48:F58" si="3">IF(B$49,(E48*(100/B$49)),"")</f>
        <v/>
      </c>
      <c r="G48" s="78"/>
      <c r="H48" s="82"/>
      <c r="I48" s="82"/>
      <c r="J48" s="82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6.5" customHeight="1" x14ac:dyDescent="0.2">
      <c r="A49" s="87"/>
      <c r="B49" s="19"/>
      <c r="C49" s="80"/>
      <c r="D49" s="31" t="s">
        <v>26</v>
      </c>
      <c r="E49" s="47"/>
      <c r="F49" s="12" t="str">
        <f t="shared" si="3"/>
        <v/>
      </c>
      <c r="G49" s="78"/>
      <c r="H49" s="82"/>
      <c r="I49" s="82"/>
      <c r="J49" s="82"/>
      <c r="K49" s="14"/>
      <c r="L49" s="14"/>
      <c r="M49" s="14">
        <f>SUM(E47:E49)</f>
        <v>0</v>
      </c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6.5" customHeight="1" x14ac:dyDescent="0.2">
      <c r="A50" s="87"/>
      <c r="B50" s="20" t="str">
        <f>IF(B49=M49,"","ERROR")</f>
        <v/>
      </c>
      <c r="C50" s="77" t="s">
        <v>18</v>
      </c>
      <c r="D50" s="31" t="s">
        <v>24</v>
      </c>
      <c r="E50" s="47"/>
      <c r="F50" s="12" t="str">
        <f t="shared" si="3"/>
        <v/>
      </c>
      <c r="G50" s="78"/>
      <c r="H50" s="82"/>
      <c r="I50" s="82"/>
      <c r="J50" s="82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6.5" customHeight="1" x14ac:dyDescent="0.2">
      <c r="A51" s="87"/>
      <c r="B51" s="20" t="str">
        <f>IF(B49=M52,"","ERROR")</f>
        <v/>
      </c>
      <c r="C51" s="78"/>
      <c r="D51" s="31" t="s">
        <v>25</v>
      </c>
      <c r="E51" s="47"/>
      <c r="F51" s="12" t="str">
        <f t="shared" si="3"/>
        <v/>
      </c>
      <c r="G51" s="78"/>
      <c r="H51" s="82"/>
      <c r="I51" s="82"/>
      <c r="J51" s="82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6.5" customHeight="1" x14ac:dyDescent="0.2">
      <c r="A52" s="87"/>
      <c r="B52" s="20" t="str">
        <f>IF(B49=M55,"","ERROR")</f>
        <v/>
      </c>
      <c r="C52" s="80"/>
      <c r="D52" s="31" t="s">
        <v>26</v>
      </c>
      <c r="E52" s="47"/>
      <c r="F52" s="12" t="str">
        <f t="shared" si="3"/>
        <v/>
      </c>
      <c r="G52" s="78"/>
      <c r="H52" s="82"/>
      <c r="I52" s="82"/>
      <c r="J52" s="82"/>
      <c r="K52" s="14"/>
      <c r="L52" s="14"/>
      <c r="M52" s="14">
        <f>SUM(E50:E52)</f>
        <v>0</v>
      </c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6.5" customHeight="1" x14ac:dyDescent="0.2">
      <c r="A53" s="87"/>
      <c r="B53" s="20" t="str">
        <f>IF(B49=M58,"","ERROR")</f>
        <v/>
      </c>
      <c r="C53" s="77" t="s">
        <v>19</v>
      </c>
      <c r="D53" s="31" t="s">
        <v>24</v>
      </c>
      <c r="E53" s="47"/>
      <c r="F53" s="12" t="str">
        <f t="shared" si="3"/>
        <v/>
      </c>
      <c r="G53" s="78"/>
      <c r="H53" s="82"/>
      <c r="I53" s="82"/>
      <c r="J53" s="82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6.5" customHeight="1" x14ac:dyDescent="0.2">
      <c r="A54" s="87"/>
      <c r="B54" s="20"/>
      <c r="C54" s="78"/>
      <c r="D54" s="31" t="s">
        <v>25</v>
      </c>
      <c r="E54" s="47"/>
      <c r="F54" s="12" t="str">
        <f t="shared" si="3"/>
        <v/>
      </c>
      <c r="G54" s="78"/>
      <c r="H54" s="82"/>
      <c r="I54" s="82"/>
      <c r="J54" s="82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6.5" customHeight="1" x14ac:dyDescent="0.2">
      <c r="A55" s="87"/>
      <c r="B55" s="20"/>
      <c r="C55" s="80"/>
      <c r="D55" s="31" t="s">
        <v>26</v>
      </c>
      <c r="E55" s="47"/>
      <c r="F55" s="12" t="str">
        <f t="shared" si="3"/>
        <v/>
      </c>
      <c r="G55" s="78"/>
      <c r="H55" s="82"/>
      <c r="I55" s="82"/>
      <c r="J55" s="82"/>
      <c r="K55" s="14"/>
      <c r="L55" s="14"/>
      <c r="M55" s="14">
        <f>SUM(E53:E55)</f>
        <v>0</v>
      </c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6.5" customHeight="1" x14ac:dyDescent="0.2">
      <c r="A56" s="87"/>
      <c r="B56" s="20"/>
      <c r="C56" s="77" t="s">
        <v>20</v>
      </c>
      <c r="D56" s="31" t="s">
        <v>24</v>
      </c>
      <c r="E56" s="47"/>
      <c r="F56" s="12" t="str">
        <f t="shared" si="3"/>
        <v/>
      </c>
      <c r="G56" s="78"/>
      <c r="H56" s="82"/>
      <c r="I56" s="82"/>
      <c r="J56" s="82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6.5" customHeight="1" x14ac:dyDescent="0.2">
      <c r="A57" s="87"/>
      <c r="B57" s="20"/>
      <c r="C57" s="78"/>
      <c r="D57" s="31" t="s">
        <v>25</v>
      </c>
      <c r="E57" s="47"/>
      <c r="F57" s="12" t="str">
        <f>IF(B$49,(E57*(100/B$49)),"")</f>
        <v/>
      </c>
      <c r="G57" s="78"/>
      <c r="H57" s="82"/>
      <c r="I57" s="82"/>
      <c r="J57" s="82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6.5" customHeight="1" x14ac:dyDescent="0.2">
      <c r="A58" s="87"/>
      <c r="B58" s="21"/>
      <c r="C58" s="79"/>
      <c r="D58" s="31" t="s">
        <v>26</v>
      </c>
      <c r="E58" s="47"/>
      <c r="F58" s="12" t="str">
        <f t="shared" si="3"/>
        <v/>
      </c>
      <c r="G58" s="78"/>
      <c r="H58" s="82"/>
      <c r="I58" s="82"/>
      <c r="J58" s="82"/>
      <c r="K58" s="14"/>
      <c r="L58" s="14"/>
      <c r="M58" s="14">
        <f>SUM(E56:E58)</f>
        <v>0</v>
      </c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.75" customHeight="1" x14ac:dyDescent="0.2">
      <c r="A59" s="88"/>
      <c r="B59" s="83" t="s">
        <v>28</v>
      </c>
      <c r="C59" s="84"/>
      <c r="D59" s="27" t="s">
        <v>9</v>
      </c>
      <c r="E59" s="13" t="s">
        <v>10</v>
      </c>
      <c r="F59" s="28" t="s">
        <v>11</v>
      </c>
      <c r="G59" s="78"/>
      <c r="H59" s="18" t="s">
        <v>3</v>
      </c>
      <c r="I59" s="18" t="s">
        <v>4</v>
      </c>
      <c r="J59" s="18" t="s">
        <v>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6.5" customHeight="1" x14ac:dyDescent="0.2">
      <c r="A60" s="88"/>
      <c r="B60" s="83" t="s">
        <v>13</v>
      </c>
      <c r="C60" s="83"/>
      <c r="D60" s="33" t="s">
        <v>24</v>
      </c>
      <c r="E60" s="47"/>
      <c r="F60" s="30" t="str">
        <f>IF(B$61,(E60*(100/B$61)),"")</f>
        <v/>
      </c>
      <c r="G60" s="78"/>
      <c r="H60" s="81"/>
      <c r="I60" s="81"/>
      <c r="J60" s="81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6.5" customHeight="1" x14ac:dyDescent="0.2">
      <c r="A61" s="88"/>
      <c r="B61" s="91"/>
      <c r="C61" s="91"/>
      <c r="D61" s="33" t="s">
        <v>25</v>
      </c>
      <c r="E61" s="47"/>
      <c r="F61" s="30" t="str">
        <f t="shared" ref="F61:F62" si="4">IF(B$61,(E61*(100/B$61)),"")</f>
        <v/>
      </c>
      <c r="G61" s="78"/>
      <c r="H61" s="82"/>
      <c r="I61" s="82"/>
      <c r="J61" s="82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6.5" customHeight="1" x14ac:dyDescent="0.2">
      <c r="A62" s="89"/>
      <c r="B62" s="83" t="str">
        <f>IF(B61=M62,"","ERROR")</f>
        <v/>
      </c>
      <c r="C62" s="83"/>
      <c r="D62" s="33" t="s">
        <v>26</v>
      </c>
      <c r="E62" s="47"/>
      <c r="F62" s="30" t="str">
        <f t="shared" si="4"/>
        <v/>
      </c>
      <c r="G62" s="78"/>
      <c r="H62" s="82"/>
      <c r="I62" s="82"/>
      <c r="J62" s="82"/>
      <c r="K62" s="14"/>
      <c r="L62" s="14"/>
      <c r="M62" s="14">
        <f>SUM(E60:E62)</f>
        <v>0</v>
      </c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30.75" customHeight="1" x14ac:dyDescent="0.2">
      <c r="A63" s="86" t="s">
        <v>29</v>
      </c>
      <c r="B63" s="34" t="s">
        <v>7</v>
      </c>
      <c r="C63" s="35" t="s">
        <v>23</v>
      </c>
      <c r="D63" s="12" t="s">
        <v>9</v>
      </c>
      <c r="E63" s="13" t="s">
        <v>10</v>
      </c>
      <c r="F63" s="28" t="s">
        <v>11</v>
      </c>
      <c r="G63" s="78"/>
      <c r="H63" s="18" t="s">
        <v>3</v>
      </c>
      <c r="I63" s="18" t="s">
        <v>4</v>
      </c>
      <c r="J63" s="18" t="s">
        <v>5</v>
      </c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6.5" customHeight="1" x14ac:dyDescent="0.2">
      <c r="A64" s="87"/>
      <c r="B64" s="92" t="s">
        <v>13</v>
      </c>
      <c r="C64" s="77" t="s">
        <v>30</v>
      </c>
      <c r="D64" s="29" t="s">
        <v>15</v>
      </c>
      <c r="E64" s="47"/>
      <c r="F64" s="12" t="str">
        <f>IF(B$66,(E64*(100/B$66)),"")</f>
        <v/>
      </c>
      <c r="G64" s="78"/>
      <c r="H64" s="81"/>
      <c r="I64" s="81"/>
      <c r="J64" s="81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6.5" customHeight="1" x14ac:dyDescent="0.2">
      <c r="A65" s="87"/>
      <c r="B65" s="93"/>
      <c r="C65" s="78"/>
      <c r="D65" s="29" t="s">
        <v>16</v>
      </c>
      <c r="E65" s="47"/>
      <c r="F65" s="12" t="str">
        <f t="shared" ref="F65:F72" si="5">IF(B$66,(E65*(100/B$66)),"")</f>
        <v/>
      </c>
      <c r="G65" s="78"/>
      <c r="H65" s="82"/>
      <c r="I65" s="82"/>
      <c r="J65" s="82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6.5" customHeight="1" x14ac:dyDescent="0.2">
      <c r="A66" s="87"/>
      <c r="B66" s="4"/>
      <c r="C66" s="80"/>
      <c r="D66" s="29" t="s">
        <v>17</v>
      </c>
      <c r="E66" s="47"/>
      <c r="F66" s="12" t="str">
        <f t="shared" si="5"/>
        <v/>
      </c>
      <c r="G66" s="78"/>
      <c r="H66" s="82"/>
      <c r="I66" s="82"/>
      <c r="J66" s="82"/>
      <c r="K66" s="14"/>
      <c r="L66" s="14"/>
      <c r="M66" s="14">
        <f>SUM(E64:E66)</f>
        <v>0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6.5" customHeight="1" x14ac:dyDescent="0.2">
      <c r="A67" s="87"/>
      <c r="B67" s="36" t="str">
        <f>IF(B66=M66,"","ERROR")</f>
        <v/>
      </c>
      <c r="C67" s="77" t="s">
        <v>31</v>
      </c>
      <c r="D67" s="29" t="s">
        <v>15</v>
      </c>
      <c r="E67" s="47"/>
      <c r="F67" s="12" t="str">
        <f t="shared" si="5"/>
        <v/>
      </c>
      <c r="G67" s="78"/>
      <c r="H67" s="82"/>
      <c r="I67" s="82"/>
      <c r="J67" s="8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6.5" customHeight="1" x14ac:dyDescent="0.2">
      <c r="A68" s="87"/>
      <c r="B68" s="36" t="str">
        <f>IF(B66=M69,"","ERROR")</f>
        <v/>
      </c>
      <c r="C68" s="78"/>
      <c r="D68" s="29" t="s">
        <v>16</v>
      </c>
      <c r="E68" s="47"/>
      <c r="F68" s="12" t="str">
        <f t="shared" si="5"/>
        <v/>
      </c>
      <c r="G68" s="78"/>
      <c r="H68" s="82"/>
      <c r="I68" s="82"/>
      <c r="J68" s="82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6.5" customHeight="1" x14ac:dyDescent="0.2">
      <c r="A69" s="87"/>
      <c r="B69" s="36" t="str">
        <f>IF(B66=M72,"","ERROR")</f>
        <v/>
      </c>
      <c r="C69" s="80"/>
      <c r="D69" s="29" t="s">
        <v>17</v>
      </c>
      <c r="E69" s="47"/>
      <c r="F69" s="12" t="str">
        <f t="shared" si="5"/>
        <v/>
      </c>
      <c r="G69" s="78"/>
      <c r="H69" s="82"/>
      <c r="I69" s="82"/>
      <c r="J69" s="82"/>
      <c r="K69" s="14"/>
      <c r="L69" s="14"/>
      <c r="M69" s="14">
        <f>SUM(E67:E69)</f>
        <v>0</v>
      </c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6.5" customHeight="1" x14ac:dyDescent="0.2">
      <c r="A70" s="87"/>
      <c r="B70" s="36"/>
      <c r="C70" s="77" t="s">
        <v>32</v>
      </c>
      <c r="D70" s="29" t="s">
        <v>15</v>
      </c>
      <c r="E70" s="47"/>
      <c r="F70" s="12" t="str">
        <f t="shared" si="5"/>
        <v/>
      </c>
      <c r="G70" s="78"/>
      <c r="H70" s="82"/>
      <c r="I70" s="82"/>
      <c r="J70" s="82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6.5" customHeight="1" x14ac:dyDescent="0.2">
      <c r="A71" s="87"/>
      <c r="B71" s="36"/>
      <c r="C71" s="78"/>
      <c r="D71" s="29" t="s">
        <v>16</v>
      </c>
      <c r="E71" s="47"/>
      <c r="F71" s="12" t="str">
        <f t="shared" si="5"/>
        <v/>
      </c>
      <c r="G71" s="78"/>
      <c r="H71" s="82"/>
      <c r="I71" s="82"/>
      <c r="J71" s="82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6.5" customHeight="1" x14ac:dyDescent="0.2">
      <c r="A72" s="87"/>
      <c r="B72" s="16"/>
      <c r="C72" s="80"/>
      <c r="D72" s="29" t="s">
        <v>17</v>
      </c>
      <c r="E72" s="47"/>
      <c r="F72" s="12" t="str">
        <f t="shared" si="5"/>
        <v/>
      </c>
      <c r="G72" s="78"/>
      <c r="H72" s="82"/>
      <c r="I72" s="82"/>
      <c r="J72" s="82"/>
      <c r="K72" s="14"/>
      <c r="L72" s="14"/>
      <c r="M72" s="14">
        <f>SUM(E70:E72)</f>
        <v>0</v>
      </c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28.5" customHeight="1" x14ac:dyDescent="0.2">
      <c r="A73" s="87"/>
      <c r="B73" s="18" t="s">
        <v>21</v>
      </c>
      <c r="C73" s="12" t="s">
        <v>33</v>
      </c>
      <c r="D73" s="12" t="s">
        <v>9</v>
      </c>
      <c r="E73" s="13" t="s">
        <v>10</v>
      </c>
      <c r="F73" s="28" t="s">
        <v>11</v>
      </c>
      <c r="G73" s="78"/>
      <c r="H73" s="18" t="s">
        <v>3</v>
      </c>
      <c r="I73" s="18" t="s">
        <v>4</v>
      </c>
      <c r="J73" s="18" t="s">
        <v>5</v>
      </c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6.5" customHeight="1" x14ac:dyDescent="0.2">
      <c r="A74" s="87"/>
      <c r="B74" s="92" t="s">
        <v>13</v>
      </c>
      <c r="C74" s="77" t="s">
        <v>30</v>
      </c>
      <c r="D74" s="37" t="s">
        <v>15</v>
      </c>
      <c r="E74" s="47"/>
      <c r="F74" s="12" t="str">
        <f>IF(B$76,(E74*(100/B$76)),"")</f>
        <v/>
      </c>
      <c r="G74" s="78"/>
      <c r="H74" s="81"/>
      <c r="I74" s="81"/>
      <c r="J74" s="81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6.5" customHeight="1" x14ac:dyDescent="0.2">
      <c r="A75" s="87"/>
      <c r="B75" s="93"/>
      <c r="C75" s="78"/>
      <c r="D75" s="38" t="s">
        <v>16</v>
      </c>
      <c r="E75" s="47"/>
      <c r="F75" s="12" t="str">
        <f t="shared" ref="F75:F82" si="6">IF(B$76,(E75*(100/B$76)),"")</f>
        <v/>
      </c>
      <c r="G75" s="78"/>
      <c r="H75" s="82"/>
      <c r="I75" s="82"/>
      <c r="J75" s="82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6.5" customHeight="1" x14ac:dyDescent="0.2">
      <c r="A76" s="87"/>
      <c r="B76" s="4"/>
      <c r="C76" s="80"/>
      <c r="D76" s="38" t="s">
        <v>17</v>
      </c>
      <c r="E76" s="47"/>
      <c r="F76" s="12" t="str">
        <f t="shared" si="6"/>
        <v/>
      </c>
      <c r="G76" s="78"/>
      <c r="H76" s="82"/>
      <c r="I76" s="82"/>
      <c r="J76" s="82"/>
      <c r="K76" s="14"/>
      <c r="L76" s="14"/>
      <c r="M76" s="14">
        <f>SUM(E74:E76)</f>
        <v>0</v>
      </c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6.5" customHeight="1" x14ac:dyDescent="0.2">
      <c r="A77" s="87"/>
      <c r="B77" s="36" t="str">
        <f>IF(B76=M76,"","ERROR")</f>
        <v/>
      </c>
      <c r="C77" s="77" t="s">
        <v>31</v>
      </c>
      <c r="D77" s="37" t="s">
        <v>15</v>
      </c>
      <c r="E77" s="47"/>
      <c r="F77" s="12" t="str">
        <f t="shared" si="6"/>
        <v/>
      </c>
      <c r="G77" s="78"/>
      <c r="H77" s="82"/>
      <c r="I77" s="82"/>
      <c r="J77" s="82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6.5" customHeight="1" x14ac:dyDescent="0.2">
      <c r="A78" s="87"/>
      <c r="B78" s="36" t="str">
        <f>IF(B76=M79,"","ERROR")</f>
        <v/>
      </c>
      <c r="C78" s="78"/>
      <c r="D78" s="38" t="s">
        <v>16</v>
      </c>
      <c r="E78" s="47"/>
      <c r="F78" s="12" t="str">
        <f t="shared" si="6"/>
        <v/>
      </c>
      <c r="G78" s="78"/>
      <c r="H78" s="82"/>
      <c r="I78" s="82"/>
      <c r="J78" s="8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6.5" customHeight="1" x14ac:dyDescent="0.2">
      <c r="A79" s="87"/>
      <c r="B79" s="36" t="str">
        <f>IF(B76=M82,"","ERROR")</f>
        <v/>
      </c>
      <c r="C79" s="80"/>
      <c r="D79" s="38" t="s">
        <v>17</v>
      </c>
      <c r="E79" s="47"/>
      <c r="F79" s="12" t="str">
        <f t="shared" si="6"/>
        <v/>
      </c>
      <c r="G79" s="78"/>
      <c r="H79" s="82"/>
      <c r="I79" s="82"/>
      <c r="J79" s="82"/>
      <c r="K79" s="14"/>
      <c r="L79" s="14"/>
      <c r="M79" s="14">
        <f>SUM(E77:E79)</f>
        <v>0</v>
      </c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6.5" customHeight="1" x14ac:dyDescent="0.2">
      <c r="A80" s="87"/>
      <c r="B80" s="36"/>
      <c r="C80" s="77" t="s">
        <v>32</v>
      </c>
      <c r="D80" s="29" t="s">
        <v>15</v>
      </c>
      <c r="E80" s="47"/>
      <c r="F80" s="12" t="str">
        <f t="shared" si="6"/>
        <v/>
      </c>
      <c r="G80" s="78"/>
      <c r="H80" s="82"/>
      <c r="I80" s="82"/>
      <c r="J80" s="82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6.5" customHeight="1" x14ac:dyDescent="0.2">
      <c r="A81" s="87"/>
      <c r="B81" s="36"/>
      <c r="C81" s="78"/>
      <c r="D81" s="29" t="s">
        <v>16</v>
      </c>
      <c r="E81" s="47"/>
      <c r="F81" s="12" t="str">
        <f t="shared" si="6"/>
        <v/>
      </c>
      <c r="G81" s="78"/>
      <c r="H81" s="82"/>
      <c r="I81" s="82"/>
      <c r="J81" s="82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6.5" customHeight="1" x14ac:dyDescent="0.2">
      <c r="A82" s="87"/>
      <c r="B82" s="16"/>
      <c r="C82" s="80"/>
      <c r="D82" s="29" t="s">
        <v>17</v>
      </c>
      <c r="E82" s="47"/>
      <c r="F82" s="12" t="str">
        <f t="shared" si="6"/>
        <v/>
      </c>
      <c r="G82" s="78"/>
      <c r="H82" s="82"/>
      <c r="I82" s="82"/>
      <c r="J82" s="82"/>
      <c r="K82" s="14"/>
      <c r="L82" s="14"/>
      <c r="M82" s="14">
        <f>SUM(E80:E82)</f>
        <v>0</v>
      </c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24.75" customHeight="1" x14ac:dyDescent="0.2">
      <c r="A83" s="87"/>
      <c r="B83" s="18" t="s">
        <v>22</v>
      </c>
      <c r="C83" s="32" t="s">
        <v>23</v>
      </c>
      <c r="D83" s="12" t="s">
        <v>9</v>
      </c>
      <c r="E83" s="13" t="s">
        <v>10</v>
      </c>
      <c r="F83" s="28" t="s">
        <v>11</v>
      </c>
      <c r="G83" s="78"/>
      <c r="H83" s="18" t="s">
        <v>3</v>
      </c>
      <c r="I83" s="18" t="s">
        <v>4</v>
      </c>
      <c r="J83" s="18" t="s">
        <v>5</v>
      </c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6.5" customHeight="1" x14ac:dyDescent="0.2">
      <c r="A84" s="87"/>
      <c r="B84" s="92" t="s">
        <v>13</v>
      </c>
      <c r="C84" s="77" t="s">
        <v>30</v>
      </c>
      <c r="D84" s="31" t="s">
        <v>24</v>
      </c>
      <c r="E84" s="47"/>
      <c r="F84" s="12" t="str">
        <f>IF(B$86,(E84*(100/B$86)),"")</f>
        <v/>
      </c>
      <c r="G84" s="78"/>
      <c r="H84" s="81"/>
      <c r="I84" s="81"/>
      <c r="J84" s="81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6.5" customHeight="1" x14ac:dyDescent="0.2">
      <c r="A85" s="87"/>
      <c r="B85" s="93"/>
      <c r="C85" s="78"/>
      <c r="D85" s="31" t="s">
        <v>25</v>
      </c>
      <c r="E85" s="47"/>
      <c r="F85" s="12" t="str">
        <f t="shared" ref="F85:F92" si="7">IF(B$86,(E85*(100/B$86)),"")</f>
        <v/>
      </c>
      <c r="G85" s="78"/>
      <c r="H85" s="82"/>
      <c r="I85" s="82"/>
      <c r="J85" s="82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6.5" customHeight="1" x14ac:dyDescent="0.2">
      <c r="A86" s="87"/>
      <c r="B86" s="4"/>
      <c r="C86" s="80"/>
      <c r="D86" s="31" t="s">
        <v>26</v>
      </c>
      <c r="E86" s="47"/>
      <c r="F86" s="12" t="str">
        <f t="shared" si="7"/>
        <v/>
      </c>
      <c r="G86" s="78"/>
      <c r="H86" s="82"/>
      <c r="I86" s="82"/>
      <c r="J86" s="82"/>
      <c r="K86" s="14"/>
      <c r="L86" s="14"/>
      <c r="M86" s="14">
        <f>SUM(E84:E86)</f>
        <v>0</v>
      </c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6.5" customHeight="1" x14ac:dyDescent="0.2">
      <c r="A87" s="87"/>
      <c r="B87" s="36" t="str">
        <f>IF(B86=M86,"","ERROR")</f>
        <v/>
      </c>
      <c r="C87" s="77" t="s">
        <v>31</v>
      </c>
      <c r="D87" s="31" t="s">
        <v>24</v>
      </c>
      <c r="E87" s="47"/>
      <c r="F87" s="12" t="str">
        <f t="shared" si="7"/>
        <v/>
      </c>
      <c r="G87" s="78"/>
      <c r="H87" s="82"/>
      <c r="I87" s="82"/>
      <c r="J87" s="82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6.5" customHeight="1" x14ac:dyDescent="0.2">
      <c r="A88" s="87"/>
      <c r="B88" s="36" t="str">
        <f>IF(B86=M89,"","ERROR")</f>
        <v/>
      </c>
      <c r="C88" s="78"/>
      <c r="D88" s="31" t="s">
        <v>25</v>
      </c>
      <c r="E88" s="47"/>
      <c r="F88" s="12" t="str">
        <f t="shared" si="7"/>
        <v/>
      </c>
      <c r="G88" s="78"/>
      <c r="H88" s="82"/>
      <c r="I88" s="82"/>
      <c r="J88" s="8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6.5" customHeight="1" x14ac:dyDescent="0.2">
      <c r="A89" s="87"/>
      <c r="B89" s="36" t="str">
        <f>IF(B86=M92,"","ERROR")</f>
        <v/>
      </c>
      <c r="C89" s="80"/>
      <c r="D89" s="31" t="s">
        <v>26</v>
      </c>
      <c r="E89" s="47"/>
      <c r="F89" s="12" t="str">
        <f t="shared" si="7"/>
        <v/>
      </c>
      <c r="G89" s="78"/>
      <c r="H89" s="82"/>
      <c r="I89" s="82"/>
      <c r="J89" s="82"/>
      <c r="K89" s="14"/>
      <c r="L89" s="14"/>
      <c r="M89" s="14">
        <f>SUM(E87:E89)</f>
        <v>0</v>
      </c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6.5" customHeight="1" x14ac:dyDescent="0.2">
      <c r="A90" s="87"/>
      <c r="B90" s="36"/>
      <c r="C90" s="77" t="s">
        <v>32</v>
      </c>
      <c r="D90" s="31" t="s">
        <v>24</v>
      </c>
      <c r="E90" s="47"/>
      <c r="F90" s="12" t="str">
        <f t="shared" si="7"/>
        <v/>
      </c>
      <c r="G90" s="78"/>
      <c r="H90" s="82"/>
      <c r="I90" s="82"/>
      <c r="J90" s="82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6.5" customHeight="1" x14ac:dyDescent="0.2">
      <c r="A91" s="87"/>
      <c r="B91" s="36"/>
      <c r="C91" s="78"/>
      <c r="D91" s="31" t="s">
        <v>25</v>
      </c>
      <c r="E91" s="47"/>
      <c r="F91" s="12" t="str">
        <f t="shared" si="7"/>
        <v/>
      </c>
      <c r="G91" s="78"/>
      <c r="H91" s="82"/>
      <c r="I91" s="82"/>
      <c r="J91" s="82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6.5" customHeight="1" x14ac:dyDescent="0.2">
      <c r="A92" s="87"/>
      <c r="B92" s="16"/>
      <c r="C92" s="80"/>
      <c r="D92" s="31" t="s">
        <v>26</v>
      </c>
      <c r="E92" s="47"/>
      <c r="F92" s="12" t="str">
        <f t="shared" si="7"/>
        <v/>
      </c>
      <c r="G92" s="78"/>
      <c r="H92" s="82"/>
      <c r="I92" s="82"/>
      <c r="J92" s="82"/>
      <c r="K92" s="14"/>
      <c r="L92" s="14"/>
      <c r="M92" s="14">
        <f>SUM(E90:E92)</f>
        <v>0</v>
      </c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25.5" customHeight="1" x14ac:dyDescent="0.2">
      <c r="A93" s="87"/>
      <c r="B93" s="18" t="s">
        <v>27</v>
      </c>
      <c r="C93" s="32" t="s">
        <v>23</v>
      </c>
      <c r="D93" s="12" t="s">
        <v>9</v>
      </c>
      <c r="E93" s="13" t="s">
        <v>10</v>
      </c>
      <c r="F93" s="28" t="s">
        <v>11</v>
      </c>
      <c r="G93" s="78"/>
      <c r="H93" s="18" t="s">
        <v>3</v>
      </c>
      <c r="I93" s="18" t="s">
        <v>4</v>
      </c>
      <c r="J93" s="18" t="s">
        <v>5</v>
      </c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6.5" customHeight="1" x14ac:dyDescent="0.2">
      <c r="A94" s="87"/>
      <c r="B94" s="92" t="s">
        <v>13</v>
      </c>
      <c r="C94" s="77" t="s">
        <v>30</v>
      </c>
      <c r="D94" s="31" t="s">
        <v>24</v>
      </c>
      <c r="E94" s="47"/>
      <c r="F94" s="12" t="str">
        <f>IF(B$96,(E94*(100/B$96)),"")</f>
        <v/>
      </c>
      <c r="G94" s="78"/>
      <c r="H94" s="81"/>
      <c r="I94" s="81"/>
      <c r="J94" s="81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6.5" customHeight="1" x14ac:dyDescent="0.2">
      <c r="A95" s="87"/>
      <c r="B95" s="93"/>
      <c r="C95" s="78"/>
      <c r="D95" s="31" t="s">
        <v>25</v>
      </c>
      <c r="E95" s="47"/>
      <c r="F95" s="12" t="str">
        <f t="shared" ref="F95:F102" si="8">IF(B$96,(E95*(100/B$96)),"")</f>
        <v/>
      </c>
      <c r="G95" s="78"/>
      <c r="H95" s="82"/>
      <c r="I95" s="82"/>
      <c r="J95" s="82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6.5" customHeight="1" x14ac:dyDescent="0.2">
      <c r="A96" s="87"/>
      <c r="B96" s="4"/>
      <c r="C96" s="80"/>
      <c r="D96" s="31" t="s">
        <v>26</v>
      </c>
      <c r="E96" s="47"/>
      <c r="F96" s="12" t="str">
        <f t="shared" si="8"/>
        <v/>
      </c>
      <c r="G96" s="78"/>
      <c r="H96" s="82"/>
      <c r="I96" s="82"/>
      <c r="J96" s="82"/>
      <c r="K96" s="14"/>
      <c r="L96" s="14"/>
      <c r="M96" s="14">
        <f>SUM(E94:E96)</f>
        <v>0</v>
      </c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6.5" customHeight="1" x14ac:dyDescent="0.2">
      <c r="A97" s="87"/>
      <c r="B97" s="36" t="str">
        <f>IF(B96=M96,"","ERROR")</f>
        <v/>
      </c>
      <c r="C97" s="77" t="s">
        <v>31</v>
      </c>
      <c r="D97" s="31" t="s">
        <v>24</v>
      </c>
      <c r="E97" s="47"/>
      <c r="F97" s="12" t="str">
        <f t="shared" si="8"/>
        <v/>
      </c>
      <c r="G97" s="78"/>
      <c r="H97" s="82"/>
      <c r="I97" s="82"/>
      <c r="J97" s="82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6.5" customHeight="1" x14ac:dyDescent="0.2">
      <c r="A98" s="87"/>
      <c r="B98" s="36" t="str">
        <f>IF(B96=M99,"","ERROR")</f>
        <v/>
      </c>
      <c r="C98" s="78"/>
      <c r="D98" s="31" t="s">
        <v>25</v>
      </c>
      <c r="E98" s="47"/>
      <c r="F98" s="12" t="str">
        <f t="shared" si="8"/>
        <v/>
      </c>
      <c r="G98" s="78"/>
      <c r="H98" s="82"/>
      <c r="I98" s="82"/>
      <c r="J98" s="82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6.5" customHeight="1" x14ac:dyDescent="0.2">
      <c r="A99" s="87"/>
      <c r="B99" s="36" t="str">
        <f>IF(B96=M102,"","ERROR")</f>
        <v/>
      </c>
      <c r="C99" s="80"/>
      <c r="D99" s="31" t="s">
        <v>26</v>
      </c>
      <c r="E99" s="47"/>
      <c r="F99" s="12" t="str">
        <f t="shared" si="8"/>
        <v/>
      </c>
      <c r="G99" s="78"/>
      <c r="H99" s="82"/>
      <c r="I99" s="82"/>
      <c r="J99" s="82"/>
      <c r="K99" s="14"/>
      <c r="L99" s="14"/>
      <c r="M99" s="14">
        <f>SUM(E97:E99)</f>
        <v>0</v>
      </c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6.5" customHeight="1" x14ac:dyDescent="0.2">
      <c r="A100" s="87"/>
      <c r="B100" s="36"/>
      <c r="C100" s="77" t="s">
        <v>32</v>
      </c>
      <c r="D100" s="31" t="s">
        <v>24</v>
      </c>
      <c r="E100" s="47"/>
      <c r="F100" s="12" t="str">
        <f t="shared" si="8"/>
        <v/>
      </c>
      <c r="G100" s="78"/>
      <c r="H100" s="82"/>
      <c r="I100" s="82"/>
      <c r="J100" s="82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6.5" customHeight="1" x14ac:dyDescent="0.2">
      <c r="A101" s="87"/>
      <c r="B101" s="36"/>
      <c r="C101" s="78"/>
      <c r="D101" s="31" t="s">
        <v>25</v>
      </c>
      <c r="E101" s="47"/>
      <c r="F101" s="12" t="str">
        <f t="shared" si="8"/>
        <v/>
      </c>
      <c r="G101" s="78"/>
      <c r="H101" s="82"/>
      <c r="I101" s="82"/>
      <c r="J101" s="82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6.5" customHeight="1" x14ac:dyDescent="0.2">
      <c r="A102" s="87"/>
      <c r="B102" s="39"/>
      <c r="C102" s="79"/>
      <c r="D102" s="31" t="s">
        <v>26</v>
      </c>
      <c r="E102" s="47"/>
      <c r="F102" s="12" t="str">
        <f t="shared" si="8"/>
        <v/>
      </c>
      <c r="G102" s="78"/>
      <c r="H102" s="82"/>
      <c r="I102" s="82"/>
      <c r="J102" s="82"/>
      <c r="K102" s="14"/>
      <c r="L102" s="14"/>
      <c r="M102" s="14">
        <f>SUM(E100:E102)</f>
        <v>0</v>
      </c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26.25" customHeight="1" x14ac:dyDescent="0.2">
      <c r="A103" s="88"/>
      <c r="B103" s="83" t="s">
        <v>28</v>
      </c>
      <c r="C103" s="84"/>
      <c r="D103" s="27" t="s">
        <v>9</v>
      </c>
      <c r="E103" s="13" t="s">
        <v>10</v>
      </c>
      <c r="F103" s="28" t="s">
        <v>11</v>
      </c>
      <c r="G103" s="78"/>
      <c r="H103" s="18" t="s">
        <v>3</v>
      </c>
      <c r="I103" s="18" t="s">
        <v>4</v>
      </c>
      <c r="J103" s="18" t="s">
        <v>5</v>
      </c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6.5" customHeight="1" x14ac:dyDescent="0.2">
      <c r="A104" s="88"/>
      <c r="B104" s="83" t="s">
        <v>13</v>
      </c>
      <c r="C104" s="83"/>
      <c r="D104" s="40" t="s">
        <v>24</v>
      </c>
      <c r="E104" s="47"/>
      <c r="F104" s="12" t="str">
        <f>IF(B$105,(E104*(100/B$105)),"")</f>
        <v/>
      </c>
      <c r="G104" s="78"/>
      <c r="H104" s="81"/>
      <c r="I104" s="81"/>
      <c r="J104" s="81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6.5" customHeight="1" x14ac:dyDescent="0.2">
      <c r="A105" s="88"/>
      <c r="B105" s="91"/>
      <c r="C105" s="91"/>
      <c r="D105" s="40" t="s">
        <v>25</v>
      </c>
      <c r="E105" s="47"/>
      <c r="F105" s="12" t="str">
        <f t="shared" ref="F105:F106" si="9">IF(B$105,(E105*(100/B$105)),"")</f>
        <v/>
      </c>
      <c r="G105" s="78"/>
      <c r="H105" s="82"/>
      <c r="I105" s="82"/>
      <c r="J105" s="82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6.5" customHeight="1" x14ac:dyDescent="0.2">
      <c r="A106" s="89"/>
      <c r="B106" s="83" t="str">
        <f>IF(B105=M105,"","ERROR")</f>
        <v/>
      </c>
      <c r="C106" s="83"/>
      <c r="D106" s="40" t="s">
        <v>26</v>
      </c>
      <c r="E106" s="47"/>
      <c r="F106" s="12" t="str">
        <f t="shared" si="9"/>
        <v/>
      </c>
      <c r="G106" s="78"/>
      <c r="H106" s="90"/>
      <c r="I106" s="90"/>
      <c r="J106" s="90"/>
      <c r="K106" s="14"/>
      <c r="L106" s="14"/>
      <c r="M106" s="14">
        <f>SUM(E104:E106)</f>
        <v>0</v>
      </c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31.5" customHeight="1" x14ac:dyDescent="0.2">
      <c r="A107" s="86" t="s">
        <v>34</v>
      </c>
      <c r="B107" s="34" t="s">
        <v>7</v>
      </c>
      <c r="C107" s="41" t="s">
        <v>35</v>
      </c>
      <c r="D107" s="12" t="s">
        <v>9</v>
      </c>
      <c r="E107" s="13" t="s">
        <v>10</v>
      </c>
      <c r="F107" s="28" t="s">
        <v>11</v>
      </c>
      <c r="G107" s="78"/>
      <c r="H107" s="18" t="s">
        <v>3</v>
      </c>
      <c r="I107" s="18" t="s">
        <v>4</v>
      </c>
      <c r="J107" s="18" t="s">
        <v>5</v>
      </c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6.5" customHeight="1" x14ac:dyDescent="0.2">
      <c r="A108" s="87"/>
      <c r="B108" s="92" t="s">
        <v>13</v>
      </c>
      <c r="C108" s="77" t="s">
        <v>36</v>
      </c>
      <c r="D108" s="37" t="s">
        <v>15</v>
      </c>
      <c r="E108" s="47"/>
      <c r="F108" s="12" t="str">
        <f>IF(B$110,(E108*(100/B$110)),"")</f>
        <v/>
      </c>
      <c r="G108" s="78"/>
      <c r="H108" s="81"/>
      <c r="I108" s="81"/>
      <c r="J108" s="81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6.5" customHeight="1" x14ac:dyDescent="0.2">
      <c r="A109" s="87"/>
      <c r="B109" s="93"/>
      <c r="C109" s="78"/>
      <c r="D109" s="38" t="s">
        <v>16</v>
      </c>
      <c r="E109" s="47"/>
      <c r="F109" s="12" t="str">
        <f t="shared" ref="F109:F116" si="10">IF(B$110,(E109*(100/B$110)),"")</f>
        <v/>
      </c>
      <c r="G109" s="78"/>
      <c r="H109" s="82"/>
      <c r="I109" s="82"/>
      <c r="J109" s="82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6.5" customHeight="1" x14ac:dyDescent="0.2">
      <c r="A110" s="87"/>
      <c r="B110" s="4"/>
      <c r="C110" s="80"/>
      <c r="D110" s="38" t="s">
        <v>17</v>
      </c>
      <c r="E110" s="47"/>
      <c r="F110" s="12" t="str">
        <f t="shared" si="10"/>
        <v/>
      </c>
      <c r="G110" s="78"/>
      <c r="H110" s="82"/>
      <c r="I110" s="82"/>
      <c r="J110" s="82"/>
      <c r="K110" s="14"/>
      <c r="L110" s="14"/>
      <c r="M110" s="14">
        <f>SUM(E108:E110)</f>
        <v>0</v>
      </c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6.5" customHeight="1" x14ac:dyDescent="0.2">
      <c r="A111" s="87"/>
      <c r="B111" s="36" t="str">
        <f>IF(B110=M110,"","ERROR")</f>
        <v/>
      </c>
      <c r="C111" s="77" t="s">
        <v>37</v>
      </c>
      <c r="D111" s="37" t="s">
        <v>15</v>
      </c>
      <c r="E111" s="47"/>
      <c r="F111" s="12" t="str">
        <f t="shared" si="10"/>
        <v/>
      </c>
      <c r="G111" s="78"/>
      <c r="H111" s="82"/>
      <c r="I111" s="82"/>
      <c r="J111" s="82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6.5" customHeight="1" x14ac:dyDescent="0.2">
      <c r="A112" s="87"/>
      <c r="B112" s="36" t="str">
        <f>IF(B110=M113,"","ERROR")</f>
        <v/>
      </c>
      <c r="C112" s="78"/>
      <c r="D112" s="38" t="s">
        <v>16</v>
      </c>
      <c r="E112" s="47"/>
      <c r="F112" s="12" t="str">
        <f t="shared" si="10"/>
        <v/>
      </c>
      <c r="G112" s="78"/>
      <c r="H112" s="82"/>
      <c r="I112" s="82"/>
      <c r="J112" s="82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6.5" customHeight="1" x14ac:dyDescent="0.2">
      <c r="A113" s="87"/>
      <c r="B113" s="36" t="str">
        <f>IF(B110=M116,"","ERROR")</f>
        <v/>
      </c>
      <c r="C113" s="80"/>
      <c r="D113" s="38" t="s">
        <v>17</v>
      </c>
      <c r="E113" s="47"/>
      <c r="F113" s="12" t="str">
        <f t="shared" si="10"/>
        <v/>
      </c>
      <c r="G113" s="78"/>
      <c r="H113" s="82"/>
      <c r="I113" s="82"/>
      <c r="J113" s="82"/>
      <c r="K113" s="14"/>
      <c r="L113" s="14"/>
      <c r="M113" s="14">
        <f>SUM(E111:E113)</f>
        <v>0</v>
      </c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6.5" customHeight="1" x14ac:dyDescent="0.2">
      <c r="A114" s="87"/>
      <c r="B114" s="36"/>
      <c r="C114" s="77" t="s">
        <v>38</v>
      </c>
      <c r="D114" s="37" t="s">
        <v>15</v>
      </c>
      <c r="E114" s="47"/>
      <c r="F114" s="12" t="str">
        <f t="shared" si="10"/>
        <v/>
      </c>
      <c r="G114" s="78"/>
      <c r="H114" s="82"/>
      <c r="I114" s="82"/>
      <c r="J114" s="82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6.5" customHeight="1" x14ac:dyDescent="0.2">
      <c r="A115" s="87"/>
      <c r="B115" s="36"/>
      <c r="C115" s="78"/>
      <c r="D115" s="38" t="s">
        <v>16</v>
      </c>
      <c r="E115" s="47"/>
      <c r="F115" s="12" t="str">
        <f t="shared" si="10"/>
        <v/>
      </c>
      <c r="G115" s="78"/>
      <c r="H115" s="82"/>
      <c r="I115" s="82"/>
      <c r="J115" s="82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6.5" customHeight="1" x14ac:dyDescent="0.2">
      <c r="A116" s="87"/>
      <c r="B116" s="16"/>
      <c r="C116" s="80"/>
      <c r="D116" s="38" t="s">
        <v>17</v>
      </c>
      <c r="E116" s="47"/>
      <c r="F116" s="12" t="str">
        <f t="shared" si="10"/>
        <v/>
      </c>
      <c r="G116" s="78"/>
      <c r="H116" s="82"/>
      <c r="I116" s="82"/>
      <c r="J116" s="82"/>
      <c r="K116" s="14"/>
      <c r="L116" s="14"/>
      <c r="M116" s="14">
        <f>SUM(E114:E116)</f>
        <v>0</v>
      </c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26.25" customHeight="1" x14ac:dyDescent="0.2">
      <c r="A117" s="87"/>
      <c r="B117" s="18" t="s">
        <v>21</v>
      </c>
      <c r="C117" s="12" t="s">
        <v>8</v>
      </c>
      <c r="D117" s="12" t="s">
        <v>9</v>
      </c>
      <c r="E117" s="13" t="s">
        <v>10</v>
      </c>
      <c r="F117" s="28" t="s">
        <v>11</v>
      </c>
      <c r="G117" s="78"/>
      <c r="H117" s="18" t="s">
        <v>3</v>
      </c>
      <c r="I117" s="18" t="s">
        <v>4</v>
      </c>
      <c r="J117" s="18" t="s">
        <v>5</v>
      </c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6.5" customHeight="1" x14ac:dyDescent="0.2">
      <c r="A118" s="87"/>
      <c r="B118" s="92" t="s">
        <v>13</v>
      </c>
      <c r="C118" s="77" t="s">
        <v>36</v>
      </c>
      <c r="D118" s="37" t="s">
        <v>15</v>
      </c>
      <c r="E118" s="47"/>
      <c r="F118" s="12" t="str">
        <f>IF(B$120,(E118*(100/B$120)),"")</f>
        <v/>
      </c>
      <c r="G118" s="78"/>
      <c r="H118" s="81"/>
      <c r="I118" s="81"/>
      <c r="J118" s="81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6.5" customHeight="1" x14ac:dyDescent="0.2">
      <c r="A119" s="87"/>
      <c r="B119" s="93"/>
      <c r="C119" s="78"/>
      <c r="D119" s="38" t="s">
        <v>16</v>
      </c>
      <c r="E119" s="47"/>
      <c r="F119" s="12" t="str">
        <f t="shared" ref="F119:F126" si="11">IF(B$120,(E119*(100/B$120)),"")</f>
        <v/>
      </c>
      <c r="G119" s="78"/>
      <c r="H119" s="82"/>
      <c r="I119" s="82"/>
      <c r="J119" s="82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6.5" customHeight="1" x14ac:dyDescent="0.2">
      <c r="A120" s="87"/>
      <c r="B120" s="4"/>
      <c r="C120" s="80"/>
      <c r="D120" s="38" t="s">
        <v>17</v>
      </c>
      <c r="E120" s="47"/>
      <c r="F120" s="12" t="str">
        <f t="shared" si="11"/>
        <v/>
      </c>
      <c r="G120" s="78"/>
      <c r="H120" s="82"/>
      <c r="I120" s="82"/>
      <c r="J120" s="82"/>
      <c r="K120" s="14"/>
      <c r="L120" s="14"/>
      <c r="M120" s="14">
        <f>SUM(E118:E120)</f>
        <v>0</v>
      </c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6.5" customHeight="1" x14ac:dyDescent="0.2">
      <c r="A121" s="87"/>
      <c r="B121" s="36" t="str">
        <f>IF(B120=M120,"","ERROR")</f>
        <v/>
      </c>
      <c r="C121" s="77" t="s">
        <v>37</v>
      </c>
      <c r="D121" s="37" t="s">
        <v>15</v>
      </c>
      <c r="E121" s="47"/>
      <c r="F121" s="12" t="str">
        <f t="shared" si="11"/>
        <v/>
      </c>
      <c r="G121" s="78"/>
      <c r="H121" s="82"/>
      <c r="I121" s="82"/>
      <c r="J121" s="82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6.5" customHeight="1" x14ac:dyDescent="0.2">
      <c r="A122" s="87"/>
      <c r="B122" s="36" t="str">
        <f>IF(B120=M123,"","ERROR")</f>
        <v/>
      </c>
      <c r="C122" s="78"/>
      <c r="D122" s="38" t="s">
        <v>16</v>
      </c>
      <c r="E122" s="47"/>
      <c r="F122" s="12" t="str">
        <f t="shared" si="11"/>
        <v/>
      </c>
      <c r="G122" s="78"/>
      <c r="H122" s="82"/>
      <c r="I122" s="82"/>
      <c r="J122" s="82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6.5" customHeight="1" x14ac:dyDescent="0.2">
      <c r="A123" s="87"/>
      <c r="B123" s="36" t="str">
        <f>IF(B120=M126,"","ERROR")</f>
        <v/>
      </c>
      <c r="C123" s="80"/>
      <c r="D123" s="38" t="s">
        <v>17</v>
      </c>
      <c r="E123" s="47"/>
      <c r="F123" s="12" t="str">
        <f t="shared" si="11"/>
        <v/>
      </c>
      <c r="G123" s="78"/>
      <c r="H123" s="82"/>
      <c r="I123" s="82"/>
      <c r="J123" s="82"/>
      <c r="K123" s="14"/>
      <c r="L123" s="14"/>
      <c r="M123" s="14">
        <f>SUM(E121:E123)</f>
        <v>0</v>
      </c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6.5" customHeight="1" x14ac:dyDescent="0.2">
      <c r="A124" s="87"/>
      <c r="B124" s="36"/>
      <c r="C124" s="77" t="s">
        <v>38</v>
      </c>
      <c r="D124" s="37" t="s">
        <v>15</v>
      </c>
      <c r="E124" s="47"/>
      <c r="F124" s="12" t="str">
        <f t="shared" si="11"/>
        <v/>
      </c>
      <c r="G124" s="78"/>
      <c r="H124" s="82"/>
      <c r="I124" s="82"/>
      <c r="J124" s="82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6.5" customHeight="1" x14ac:dyDescent="0.2">
      <c r="A125" s="87"/>
      <c r="B125" s="36"/>
      <c r="C125" s="78"/>
      <c r="D125" s="38" t="s">
        <v>16</v>
      </c>
      <c r="E125" s="47"/>
      <c r="F125" s="12" t="str">
        <f t="shared" si="11"/>
        <v/>
      </c>
      <c r="G125" s="78"/>
      <c r="H125" s="82"/>
      <c r="I125" s="82"/>
      <c r="J125" s="82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6.5" customHeight="1" x14ac:dyDescent="0.2">
      <c r="A126" s="87"/>
      <c r="B126" s="16"/>
      <c r="C126" s="80"/>
      <c r="D126" s="38" t="s">
        <v>17</v>
      </c>
      <c r="E126" s="47"/>
      <c r="F126" s="12" t="str">
        <f t="shared" si="11"/>
        <v/>
      </c>
      <c r="G126" s="78"/>
      <c r="H126" s="82"/>
      <c r="I126" s="82"/>
      <c r="J126" s="82"/>
      <c r="K126" s="14"/>
      <c r="L126" s="14"/>
      <c r="M126" s="14">
        <f>SUM(E124:E126)</f>
        <v>0</v>
      </c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27.75" customHeight="1" x14ac:dyDescent="0.2">
      <c r="A127" s="87"/>
      <c r="B127" s="18" t="s">
        <v>22</v>
      </c>
      <c r="C127" s="12" t="s">
        <v>23</v>
      </c>
      <c r="D127" s="12" t="s">
        <v>9</v>
      </c>
      <c r="E127" s="13" t="s">
        <v>10</v>
      </c>
      <c r="F127" s="28" t="s">
        <v>11</v>
      </c>
      <c r="G127" s="78"/>
      <c r="H127" s="18" t="s">
        <v>3</v>
      </c>
      <c r="I127" s="18" t="s">
        <v>4</v>
      </c>
      <c r="J127" s="18" t="s">
        <v>5</v>
      </c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6.5" customHeight="1" x14ac:dyDescent="0.2">
      <c r="A128" s="87"/>
      <c r="B128" s="92" t="s">
        <v>13</v>
      </c>
      <c r="C128" s="77" t="s">
        <v>36</v>
      </c>
      <c r="D128" s="31" t="s">
        <v>24</v>
      </c>
      <c r="E128" s="47"/>
      <c r="F128" s="12" t="str">
        <f>IF(B$130,(E128*(100/B$130)),"")</f>
        <v/>
      </c>
      <c r="G128" s="78"/>
      <c r="H128" s="81"/>
      <c r="I128" s="81"/>
      <c r="J128" s="81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6.5" customHeight="1" x14ac:dyDescent="0.2">
      <c r="A129" s="87"/>
      <c r="B129" s="93"/>
      <c r="C129" s="78"/>
      <c r="D129" s="31" t="s">
        <v>25</v>
      </c>
      <c r="E129" s="47"/>
      <c r="F129" s="12" t="str">
        <f t="shared" ref="F129:F136" si="12">IF(B$130,(E129*(100/B$130)),"")</f>
        <v/>
      </c>
      <c r="G129" s="78"/>
      <c r="H129" s="82"/>
      <c r="I129" s="82"/>
      <c r="J129" s="82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6.5" customHeight="1" x14ac:dyDescent="0.2">
      <c r="A130" s="87"/>
      <c r="B130" s="4"/>
      <c r="C130" s="80"/>
      <c r="D130" s="31" t="s">
        <v>26</v>
      </c>
      <c r="E130" s="47"/>
      <c r="F130" s="12" t="str">
        <f t="shared" si="12"/>
        <v/>
      </c>
      <c r="G130" s="78"/>
      <c r="H130" s="82"/>
      <c r="I130" s="82"/>
      <c r="J130" s="82"/>
      <c r="K130" s="14"/>
      <c r="L130" s="14"/>
      <c r="M130" s="14">
        <f>SUM(E128:E130)</f>
        <v>0</v>
      </c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6.5" customHeight="1" x14ac:dyDescent="0.2">
      <c r="A131" s="87"/>
      <c r="B131" s="36" t="str">
        <f>IF(B130=M130,"","ERROR")</f>
        <v/>
      </c>
      <c r="C131" s="77" t="s">
        <v>37</v>
      </c>
      <c r="D131" s="31" t="s">
        <v>24</v>
      </c>
      <c r="E131" s="47"/>
      <c r="F131" s="12" t="str">
        <f t="shared" si="12"/>
        <v/>
      </c>
      <c r="G131" s="78"/>
      <c r="H131" s="82"/>
      <c r="I131" s="82"/>
      <c r="J131" s="82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6.5" customHeight="1" x14ac:dyDescent="0.2">
      <c r="A132" s="87"/>
      <c r="B132" s="36" t="str">
        <f>IF(B130=M133,"","ERROR")</f>
        <v/>
      </c>
      <c r="C132" s="78"/>
      <c r="D132" s="31" t="s">
        <v>25</v>
      </c>
      <c r="E132" s="47"/>
      <c r="F132" s="12" t="str">
        <f t="shared" si="12"/>
        <v/>
      </c>
      <c r="G132" s="78"/>
      <c r="H132" s="82"/>
      <c r="I132" s="82"/>
      <c r="J132" s="82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6.5" customHeight="1" x14ac:dyDescent="0.2">
      <c r="A133" s="87"/>
      <c r="B133" s="36" t="str">
        <f>IF(B130=M136,"","ERROR")</f>
        <v/>
      </c>
      <c r="C133" s="80"/>
      <c r="D133" s="31" t="s">
        <v>26</v>
      </c>
      <c r="E133" s="47"/>
      <c r="F133" s="12" t="str">
        <f t="shared" si="12"/>
        <v/>
      </c>
      <c r="G133" s="78"/>
      <c r="H133" s="82"/>
      <c r="I133" s="82"/>
      <c r="J133" s="82"/>
      <c r="K133" s="14"/>
      <c r="L133" s="14"/>
      <c r="M133" s="14">
        <f>SUM(E131:E133)</f>
        <v>0</v>
      </c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6.5" customHeight="1" x14ac:dyDescent="0.2">
      <c r="A134" s="87"/>
      <c r="B134" s="36"/>
      <c r="C134" s="77" t="s">
        <v>38</v>
      </c>
      <c r="D134" s="31" t="s">
        <v>24</v>
      </c>
      <c r="E134" s="47"/>
      <c r="F134" s="12" t="str">
        <f t="shared" si="12"/>
        <v/>
      </c>
      <c r="G134" s="78"/>
      <c r="H134" s="82"/>
      <c r="I134" s="82"/>
      <c r="J134" s="82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6.5" customHeight="1" x14ac:dyDescent="0.2">
      <c r="A135" s="87"/>
      <c r="B135" s="36"/>
      <c r="C135" s="78"/>
      <c r="D135" s="31" t="s">
        <v>25</v>
      </c>
      <c r="E135" s="47"/>
      <c r="F135" s="12" t="str">
        <f t="shared" si="12"/>
        <v/>
      </c>
      <c r="G135" s="78"/>
      <c r="H135" s="82"/>
      <c r="I135" s="82"/>
      <c r="J135" s="82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6.5" customHeight="1" x14ac:dyDescent="0.2">
      <c r="A136" s="87"/>
      <c r="B136" s="16"/>
      <c r="C136" s="80"/>
      <c r="D136" s="31" t="s">
        <v>26</v>
      </c>
      <c r="E136" s="47"/>
      <c r="F136" s="12" t="str">
        <f t="shared" si="12"/>
        <v/>
      </c>
      <c r="G136" s="78"/>
      <c r="H136" s="82"/>
      <c r="I136" s="82"/>
      <c r="J136" s="82"/>
      <c r="K136" s="14"/>
      <c r="L136" s="14"/>
      <c r="M136" s="14">
        <f>SUM(E134:E136)</f>
        <v>0</v>
      </c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27" customHeight="1" x14ac:dyDescent="0.2">
      <c r="A137" s="87"/>
      <c r="B137" s="18" t="s">
        <v>27</v>
      </c>
      <c r="C137" s="32" t="s">
        <v>23</v>
      </c>
      <c r="D137" s="12" t="s">
        <v>9</v>
      </c>
      <c r="E137" s="13" t="s">
        <v>10</v>
      </c>
      <c r="F137" s="28" t="s">
        <v>11</v>
      </c>
      <c r="G137" s="78"/>
      <c r="H137" s="18" t="s">
        <v>3</v>
      </c>
      <c r="I137" s="18" t="s">
        <v>4</v>
      </c>
      <c r="J137" s="18" t="s">
        <v>5</v>
      </c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6.5" customHeight="1" x14ac:dyDescent="0.2">
      <c r="A138" s="87"/>
      <c r="B138" s="92" t="s">
        <v>13</v>
      </c>
      <c r="C138" s="77" t="s">
        <v>36</v>
      </c>
      <c r="D138" s="42" t="s">
        <v>24</v>
      </c>
      <c r="E138" s="47"/>
      <c r="F138" s="12" t="str">
        <f>IF(B$140,(E138*(100/B$140)),"")</f>
        <v/>
      </c>
      <c r="G138" s="78"/>
      <c r="H138" s="81"/>
      <c r="I138" s="81"/>
      <c r="J138" s="81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6.5" customHeight="1" x14ac:dyDescent="0.2">
      <c r="A139" s="87"/>
      <c r="B139" s="93"/>
      <c r="C139" s="78"/>
      <c r="D139" s="43" t="s">
        <v>25</v>
      </c>
      <c r="E139" s="47"/>
      <c r="F139" s="12" t="str">
        <f t="shared" ref="F139:F146" si="13">IF(B$140,(E139*(100/B$140)),"")</f>
        <v/>
      </c>
      <c r="G139" s="78"/>
      <c r="H139" s="82"/>
      <c r="I139" s="82"/>
      <c r="J139" s="82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6.5" customHeight="1" x14ac:dyDescent="0.2">
      <c r="A140" s="87"/>
      <c r="B140" s="4"/>
      <c r="C140" s="80"/>
      <c r="D140" s="43" t="s">
        <v>26</v>
      </c>
      <c r="E140" s="47"/>
      <c r="F140" s="12" t="str">
        <f t="shared" si="13"/>
        <v/>
      </c>
      <c r="G140" s="78"/>
      <c r="H140" s="82"/>
      <c r="I140" s="82"/>
      <c r="J140" s="82"/>
      <c r="K140" s="14"/>
      <c r="L140" s="14"/>
      <c r="M140" s="14">
        <f>SUM(E138:E140)</f>
        <v>0</v>
      </c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6.5" customHeight="1" x14ac:dyDescent="0.2">
      <c r="A141" s="87"/>
      <c r="B141" s="36" t="str">
        <f>IF(B140=M140,"","ERROR")</f>
        <v/>
      </c>
      <c r="C141" s="77" t="s">
        <v>37</v>
      </c>
      <c r="D141" s="42" t="s">
        <v>24</v>
      </c>
      <c r="E141" s="47"/>
      <c r="F141" s="12" t="str">
        <f t="shared" si="13"/>
        <v/>
      </c>
      <c r="G141" s="78"/>
      <c r="H141" s="82"/>
      <c r="I141" s="82"/>
      <c r="J141" s="82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6.5" customHeight="1" x14ac:dyDescent="0.2">
      <c r="A142" s="87"/>
      <c r="B142" s="36" t="str">
        <f>IF(B140=M143,"","ERROR")</f>
        <v/>
      </c>
      <c r="C142" s="78"/>
      <c r="D142" s="43" t="s">
        <v>25</v>
      </c>
      <c r="E142" s="47"/>
      <c r="F142" s="12" t="str">
        <f t="shared" si="13"/>
        <v/>
      </c>
      <c r="G142" s="78"/>
      <c r="H142" s="82"/>
      <c r="I142" s="82"/>
      <c r="J142" s="82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6.5" customHeight="1" x14ac:dyDescent="0.2">
      <c r="A143" s="87"/>
      <c r="B143" s="36" t="str">
        <f>IF(B140=M146,"","ERROR")</f>
        <v/>
      </c>
      <c r="C143" s="80"/>
      <c r="D143" s="43" t="s">
        <v>26</v>
      </c>
      <c r="E143" s="47"/>
      <c r="F143" s="12" t="str">
        <f t="shared" si="13"/>
        <v/>
      </c>
      <c r="G143" s="78"/>
      <c r="H143" s="82"/>
      <c r="I143" s="82"/>
      <c r="J143" s="82"/>
      <c r="K143" s="14"/>
      <c r="L143" s="14"/>
      <c r="M143" s="14">
        <f>SUM(E141:E143)</f>
        <v>0</v>
      </c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6.5" customHeight="1" x14ac:dyDescent="0.2">
      <c r="A144" s="87"/>
      <c r="B144" s="36"/>
      <c r="C144" s="77" t="s">
        <v>38</v>
      </c>
      <c r="D144" s="31" t="s">
        <v>24</v>
      </c>
      <c r="E144" s="47"/>
      <c r="F144" s="12" t="str">
        <f t="shared" si="13"/>
        <v/>
      </c>
      <c r="G144" s="78"/>
      <c r="H144" s="82"/>
      <c r="I144" s="82"/>
      <c r="J144" s="82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6.5" customHeight="1" x14ac:dyDescent="0.2">
      <c r="A145" s="87"/>
      <c r="B145" s="36"/>
      <c r="C145" s="78"/>
      <c r="D145" s="31" t="s">
        <v>25</v>
      </c>
      <c r="E145" s="47"/>
      <c r="F145" s="12" t="str">
        <f t="shared" si="13"/>
        <v/>
      </c>
      <c r="G145" s="78"/>
      <c r="H145" s="82"/>
      <c r="I145" s="82"/>
      <c r="J145" s="82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6.5" customHeight="1" x14ac:dyDescent="0.2">
      <c r="A146" s="87"/>
      <c r="B146" s="39"/>
      <c r="C146" s="79"/>
      <c r="D146" s="31" t="s">
        <v>26</v>
      </c>
      <c r="E146" s="47"/>
      <c r="F146" s="12" t="str">
        <f t="shared" si="13"/>
        <v/>
      </c>
      <c r="G146" s="78"/>
      <c r="H146" s="82"/>
      <c r="I146" s="82"/>
      <c r="J146" s="82"/>
      <c r="K146" s="14"/>
      <c r="L146" s="14"/>
      <c r="M146" s="14">
        <f>SUM(E144:E146)</f>
        <v>0</v>
      </c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24.75" customHeight="1" x14ac:dyDescent="0.2">
      <c r="A147" s="88"/>
      <c r="B147" s="83" t="s">
        <v>28</v>
      </c>
      <c r="C147" s="84"/>
      <c r="D147" s="27" t="s">
        <v>9</v>
      </c>
      <c r="E147" s="13" t="s">
        <v>10</v>
      </c>
      <c r="F147" s="28" t="s">
        <v>11</v>
      </c>
      <c r="G147" s="78"/>
      <c r="H147" s="18" t="s">
        <v>3</v>
      </c>
      <c r="I147" s="18" t="s">
        <v>4</v>
      </c>
      <c r="J147" s="18" t="s">
        <v>5</v>
      </c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6.5" customHeight="1" x14ac:dyDescent="0.2">
      <c r="A148" s="88"/>
      <c r="B148" s="83" t="s">
        <v>13</v>
      </c>
      <c r="C148" s="83"/>
      <c r="D148" s="40" t="s">
        <v>24</v>
      </c>
      <c r="E148" s="47"/>
      <c r="F148" s="12" t="str">
        <f>IF(B$149,(E148*(100/B$149)),"")</f>
        <v/>
      </c>
      <c r="G148" s="78"/>
      <c r="H148" s="81"/>
      <c r="I148" s="81"/>
      <c r="J148" s="81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6.5" customHeight="1" x14ac:dyDescent="0.2">
      <c r="A149" s="88"/>
      <c r="B149" s="91"/>
      <c r="C149" s="91"/>
      <c r="D149" s="40" t="s">
        <v>25</v>
      </c>
      <c r="E149" s="47"/>
      <c r="F149" s="12" t="str">
        <f t="shared" ref="F149:F150" si="14">IF(B$149,(E149*(100/B$149)),"")</f>
        <v/>
      </c>
      <c r="G149" s="78"/>
      <c r="H149" s="82"/>
      <c r="I149" s="82"/>
      <c r="J149" s="82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6.5" customHeight="1" x14ac:dyDescent="0.2">
      <c r="A150" s="89"/>
      <c r="B150" s="83" t="str">
        <f>IF(B149=M150,"","ERROR")</f>
        <v/>
      </c>
      <c r="C150" s="83"/>
      <c r="D150" s="40" t="s">
        <v>26</v>
      </c>
      <c r="E150" s="47"/>
      <c r="F150" s="12" t="str">
        <f t="shared" si="14"/>
        <v/>
      </c>
      <c r="G150" s="78"/>
      <c r="H150" s="82"/>
      <c r="I150" s="82"/>
      <c r="J150" s="82"/>
      <c r="K150" s="14"/>
      <c r="L150" s="14"/>
      <c r="M150" s="14">
        <f>SUM(E148:E150)</f>
        <v>0</v>
      </c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30.75" customHeight="1" x14ac:dyDescent="0.2">
      <c r="A151" s="86" t="s">
        <v>39</v>
      </c>
      <c r="B151" s="34" t="s">
        <v>7</v>
      </c>
      <c r="C151" s="41" t="s">
        <v>23</v>
      </c>
      <c r="D151" s="12" t="s">
        <v>9</v>
      </c>
      <c r="E151" s="13" t="s">
        <v>10</v>
      </c>
      <c r="F151" s="28" t="s">
        <v>11</v>
      </c>
      <c r="G151" s="78"/>
      <c r="H151" s="18" t="s">
        <v>3</v>
      </c>
      <c r="I151" s="18" t="s">
        <v>4</v>
      </c>
      <c r="J151" s="18" t="s">
        <v>5</v>
      </c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6.5" customHeight="1" x14ac:dyDescent="0.2">
      <c r="A152" s="87"/>
      <c r="B152" s="92" t="s">
        <v>13</v>
      </c>
      <c r="C152" s="77" t="s">
        <v>40</v>
      </c>
      <c r="D152" s="44" t="s">
        <v>15</v>
      </c>
      <c r="E152" s="47"/>
      <c r="F152" s="12" t="str">
        <f>IF(B$154,(E152*(100/B$154)),"")</f>
        <v/>
      </c>
      <c r="G152" s="78"/>
      <c r="H152" s="81"/>
      <c r="I152" s="81"/>
      <c r="J152" s="81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6.5" customHeight="1" x14ac:dyDescent="0.2">
      <c r="A153" s="87"/>
      <c r="B153" s="93"/>
      <c r="C153" s="78"/>
      <c r="D153" s="45" t="s">
        <v>16</v>
      </c>
      <c r="E153" s="47"/>
      <c r="F153" s="12" t="str">
        <f t="shared" ref="F153:F157" si="15">IF(B$154,(E153*(100/B$154)),"")</f>
        <v/>
      </c>
      <c r="G153" s="78"/>
      <c r="H153" s="82"/>
      <c r="I153" s="82"/>
      <c r="J153" s="82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6.5" customHeight="1" x14ac:dyDescent="0.2">
      <c r="A154" s="87"/>
      <c r="B154" s="4"/>
      <c r="C154" s="80"/>
      <c r="D154" s="45" t="s">
        <v>17</v>
      </c>
      <c r="E154" s="47"/>
      <c r="F154" s="12" t="str">
        <f t="shared" si="15"/>
        <v/>
      </c>
      <c r="G154" s="78"/>
      <c r="H154" s="82"/>
      <c r="I154" s="82"/>
      <c r="J154" s="82"/>
      <c r="K154" s="14"/>
      <c r="L154" s="14"/>
      <c r="M154" s="14">
        <f>SUM(E152:E154)</f>
        <v>0</v>
      </c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27.75" customHeight="1" x14ac:dyDescent="0.2">
      <c r="A155" s="87"/>
      <c r="B155" s="36" t="str">
        <f>IF(B154=M154,"","ERROR")</f>
        <v/>
      </c>
      <c r="C155" s="77" t="s">
        <v>41</v>
      </c>
      <c r="D155" s="44" t="s">
        <v>15</v>
      </c>
      <c r="E155" s="47"/>
      <c r="F155" s="12" t="str">
        <f t="shared" si="15"/>
        <v/>
      </c>
      <c r="G155" s="78"/>
      <c r="H155" s="82"/>
      <c r="I155" s="82"/>
      <c r="J155" s="82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30.75" customHeight="1" x14ac:dyDescent="0.2">
      <c r="A156" s="87"/>
      <c r="B156" s="36" t="str">
        <f>IF(B154=M157,"","ERROR")</f>
        <v/>
      </c>
      <c r="C156" s="78"/>
      <c r="D156" s="45" t="s">
        <v>16</v>
      </c>
      <c r="E156" s="47"/>
      <c r="F156" s="12" t="str">
        <f t="shared" si="15"/>
        <v/>
      </c>
      <c r="G156" s="78"/>
      <c r="H156" s="82"/>
      <c r="I156" s="82"/>
      <c r="J156" s="82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27.75" customHeight="1" x14ac:dyDescent="0.2">
      <c r="A157" s="87"/>
      <c r="B157" s="36"/>
      <c r="C157" s="80"/>
      <c r="D157" s="45" t="s">
        <v>17</v>
      </c>
      <c r="E157" s="47"/>
      <c r="F157" s="12" t="str">
        <f t="shared" si="15"/>
        <v/>
      </c>
      <c r="G157" s="78"/>
      <c r="H157" s="82"/>
      <c r="I157" s="82"/>
      <c r="J157" s="82"/>
      <c r="K157" s="14"/>
      <c r="L157" s="14"/>
      <c r="M157" s="14">
        <f>SUM(E155:E157)</f>
        <v>0</v>
      </c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27.75" customHeight="1" x14ac:dyDescent="0.2">
      <c r="A158" s="87"/>
      <c r="B158" s="18" t="s">
        <v>21</v>
      </c>
      <c r="C158" s="12" t="s">
        <v>23</v>
      </c>
      <c r="D158" s="12" t="s">
        <v>9</v>
      </c>
      <c r="E158" s="13" t="s">
        <v>10</v>
      </c>
      <c r="F158" s="28" t="s">
        <v>11</v>
      </c>
      <c r="G158" s="78"/>
      <c r="H158" s="18" t="s">
        <v>3</v>
      </c>
      <c r="I158" s="18" t="s">
        <v>4</v>
      </c>
      <c r="J158" s="18" t="s">
        <v>5</v>
      </c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6.5" customHeight="1" x14ac:dyDescent="0.2">
      <c r="A159" s="87"/>
      <c r="B159" s="92" t="s">
        <v>13</v>
      </c>
      <c r="C159" s="77" t="s">
        <v>40</v>
      </c>
      <c r="D159" s="44" t="s">
        <v>15</v>
      </c>
      <c r="E159" s="47"/>
      <c r="F159" s="12" t="str">
        <f>IF(B$161,(E159*(100/B$161)),"")</f>
        <v/>
      </c>
      <c r="G159" s="78"/>
      <c r="H159" s="81"/>
      <c r="I159" s="81"/>
      <c r="J159" s="81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6.5" customHeight="1" x14ac:dyDescent="0.2">
      <c r="A160" s="87"/>
      <c r="B160" s="93"/>
      <c r="C160" s="78"/>
      <c r="D160" s="45" t="s">
        <v>16</v>
      </c>
      <c r="E160" s="47"/>
      <c r="F160" s="12" t="str">
        <f t="shared" ref="F160:F164" si="16">IF(B$161,(E160*(100/B$161)),"")</f>
        <v/>
      </c>
      <c r="G160" s="78"/>
      <c r="H160" s="82"/>
      <c r="I160" s="82"/>
      <c r="J160" s="82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21.75" customHeight="1" x14ac:dyDescent="0.2">
      <c r="A161" s="87"/>
      <c r="B161" s="4"/>
      <c r="C161" s="80"/>
      <c r="D161" s="45" t="s">
        <v>17</v>
      </c>
      <c r="E161" s="47"/>
      <c r="F161" s="12" t="str">
        <f t="shared" si="16"/>
        <v/>
      </c>
      <c r="G161" s="78"/>
      <c r="H161" s="82"/>
      <c r="I161" s="82"/>
      <c r="J161" s="82"/>
      <c r="K161" s="14"/>
      <c r="L161" s="14"/>
      <c r="M161" s="14">
        <f>SUM(E159:E161)</f>
        <v>0</v>
      </c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27" customHeight="1" x14ac:dyDescent="0.2">
      <c r="A162" s="87"/>
      <c r="B162" s="36" t="str">
        <f>IF(B161=M161,"","ERROR")</f>
        <v/>
      </c>
      <c r="C162" s="77" t="s">
        <v>41</v>
      </c>
      <c r="D162" s="44" t="s">
        <v>15</v>
      </c>
      <c r="E162" s="47"/>
      <c r="F162" s="12" t="str">
        <f t="shared" si="16"/>
        <v/>
      </c>
      <c r="G162" s="78"/>
      <c r="H162" s="82"/>
      <c r="I162" s="82"/>
      <c r="J162" s="82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29.25" customHeight="1" x14ac:dyDescent="0.2">
      <c r="A163" s="87"/>
      <c r="B163" s="36" t="str">
        <f>IF(B161=M164,"","ERROR")</f>
        <v/>
      </c>
      <c r="C163" s="78"/>
      <c r="D163" s="45" t="s">
        <v>16</v>
      </c>
      <c r="E163" s="47"/>
      <c r="F163" s="12" t="str">
        <f t="shared" si="16"/>
        <v/>
      </c>
      <c r="G163" s="78"/>
      <c r="H163" s="82"/>
      <c r="I163" s="82"/>
      <c r="J163" s="82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30" customHeight="1" x14ac:dyDescent="0.2">
      <c r="A164" s="87"/>
      <c r="B164" s="36"/>
      <c r="C164" s="80"/>
      <c r="D164" s="45" t="s">
        <v>17</v>
      </c>
      <c r="E164" s="47"/>
      <c r="F164" s="12" t="str">
        <f t="shared" si="16"/>
        <v/>
      </c>
      <c r="G164" s="78"/>
      <c r="H164" s="82"/>
      <c r="I164" s="82"/>
      <c r="J164" s="82"/>
      <c r="K164" s="14"/>
      <c r="L164" s="14"/>
      <c r="M164" s="14">
        <f>SUM(E162:E164)</f>
        <v>0</v>
      </c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26.25" customHeight="1" x14ac:dyDescent="0.2">
      <c r="A165" s="87"/>
      <c r="B165" s="18" t="s">
        <v>22</v>
      </c>
      <c r="C165" s="12" t="s">
        <v>23</v>
      </c>
      <c r="D165" s="12" t="s">
        <v>9</v>
      </c>
      <c r="E165" s="13" t="s">
        <v>10</v>
      </c>
      <c r="F165" s="28" t="s">
        <v>11</v>
      </c>
      <c r="G165" s="78"/>
      <c r="H165" s="18" t="s">
        <v>3</v>
      </c>
      <c r="I165" s="18" t="s">
        <v>4</v>
      </c>
      <c r="J165" s="18" t="s">
        <v>5</v>
      </c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6.5" customHeight="1" x14ac:dyDescent="0.2">
      <c r="A166" s="87"/>
      <c r="B166" s="92" t="s">
        <v>13</v>
      </c>
      <c r="C166" s="77" t="s">
        <v>40</v>
      </c>
      <c r="D166" s="31" t="s">
        <v>24</v>
      </c>
      <c r="E166" s="47"/>
      <c r="F166" s="12" t="str">
        <f>IF(B$168,(E166*(100/B$168)),"")</f>
        <v/>
      </c>
      <c r="G166" s="78"/>
      <c r="H166" s="81"/>
      <c r="I166" s="81"/>
      <c r="J166" s="81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9.5" customHeight="1" x14ac:dyDescent="0.2">
      <c r="A167" s="87"/>
      <c r="B167" s="93"/>
      <c r="C167" s="78"/>
      <c r="D167" s="31" t="s">
        <v>25</v>
      </c>
      <c r="E167" s="47"/>
      <c r="F167" s="12" t="str">
        <f t="shared" ref="F167:F171" si="17">IF(B$168,(E167*(100/B$168)),"")</f>
        <v/>
      </c>
      <c r="G167" s="78"/>
      <c r="H167" s="82"/>
      <c r="I167" s="82"/>
      <c r="J167" s="82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24" customHeight="1" x14ac:dyDescent="0.2">
      <c r="A168" s="87"/>
      <c r="B168" s="4"/>
      <c r="C168" s="80"/>
      <c r="D168" s="31" t="s">
        <v>26</v>
      </c>
      <c r="E168" s="47"/>
      <c r="F168" s="12" t="str">
        <f t="shared" si="17"/>
        <v/>
      </c>
      <c r="G168" s="78"/>
      <c r="H168" s="82"/>
      <c r="I168" s="82"/>
      <c r="J168" s="82"/>
      <c r="K168" s="14"/>
      <c r="L168" s="14"/>
      <c r="M168" s="14">
        <f>SUM(E166:E168)</f>
        <v>0</v>
      </c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26.25" customHeight="1" x14ac:dyDescent="0.2">
      <c r="A169" s="87"/>
      <c r="B169" s="36" t="str">
        <f>IF(B168=M168,"","ERROR")</f>
        <v/>
      </c>
      <c r="C169" s="77" t="s">
        <v>41</v>
      </c>
      <c r="D169" s="31" t="s">
        <v>24</v>
      </c>
      <c r="E169" s="47"/>
      <c r="F169" s="12" t="str">
        <f t="shared" si="17"/>
        <v/>
      </c>
      <c r="G169" s="78"/>
      <c r="H169" s="82"/>
      <c r="I169" s="82"/>
      <c r="J169" s="82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24" customHeight="1" x14ac:dyDescent="0.2">
      <c r="A170" s="87"/>
      <c r="B170" s="36" t="str">
        <f>IF(B168=M171,"","ERROR")</f>
        <v/>
      </c>
      <c r="C170" s="78"/>
      <c r="D170" s="31" t="s">
        <v>25</v>
      </c>
      <c r="E170" s="47"/>
      <c r="F170" s="12" t="str">
        <f t="shared" si="17"/>
        <v/>
      </c>
      <c r="G170" s="78"/>
      <c r="H170" s="82"/>
      <c r="I170" s="82"/>
      <c r="J170" s="82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24.75" customHeight="1" x14ac:dyDescent="0.2">
      <c r="A171" s="87"/>
      <c r="B171" s="36"/>
      <c r="C171" s="80"/>
      <c r="D171" s="31" t="s">
        <v>26</v>
      </c>
      <c r="E171" s="47"/>
      <c r="F171" s="12" t="str">
        <f t="shared" si="17"/>
        <v/>
      </c>
      <c r="G171" s="78"/>
      <c r="H171" s="82"/>
      <c r="I171" s="82"/>
      <c r="J171" s="82"/>
      <c r="K171" s="14"/>
      <c r="L171" s="14"/>
      <c r="M171" s="14">
        <f>SUM(E169:E171)</f>
        <v>0</v>
      </c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26.25" customHeight="1" x14ac:dyDescent="0.2">
      <c r="A172" s="87"/>
      <c r="B172" s="18" t="s">
        <v>27</v>
      </c>
      <c r="C172" s="12" t="s">
        <v>23</v>
      </c>
      <c r="D172" s="12" t="s">
        <v>9</v>
      </c>
      <c r="E172" s="13" t="s">
        <v>10</v>
      </c>
      <c r="F172" s="28" t="s">
        <v>11</v>
      </c>
      <c r="G172" s="78"/>
      <c r="H172" s="18" t="s">
        <v>3</v>
      </c>
      <c r="I172" s="18" t="s">
        <v>4</v>
      </c>
      <c r="J172" s="18" t="s">
        <v>5</v>
      </c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6.5" customHeight="1" x14ac:dyDescent="0.2">
      <c r="A173" s="87"/>
      <c r="B173" s="77" t="s">
        <v>13</v>
      </c>
      <c r="C173" s="77" t="s">
        <v>40</v>
      </c>
      <c r="D173" s="31" t="s">
        <v>24</v>
      </c>
      <c r="E173" s="47"/>
      <c r="F173" s="12" t="str">
        <f>IF(B$175,(E173*(100/B$175)),"")</f>
        <v/>
      </c>
      <c r="G173" s="78"/>
      <c r="H173" s="81"/>
      <c r="I173" s="81"/>
      <c r="J173" s="81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6.5" customHeight="1" x14ac:dyDescent="0.2">
      <c r="A174" s="87"/>
      <c r="B174" s="97"/>
      <c r="C174" s="78"/>
      <c r="D174" s="31" t="s">
        <v>25</v>
      </c>
      <c r="E174" s="47"/>
      <c r="F174" s="12" t="str">
        <f t="shared" ref="F174:F178" si="18">IF(B$175,(E174*(100/B$175)),"")</f>
        <v/>
      </c>
      <c r="G174" s="78"/>
      <c r="H174" s="82"/>
      <c r="I174" s="82"/>
      <c r="J174" s="82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6.5" customHeight="1" x14ac:dyDescent="0.2">
      <c r="A175" s="87"/>
      <c r="B175" s="4"/>
      <c r="C175" s="80"/>
      <c r="D175" s="31" t="s">
        <v>26</v>
      </c>
      <c r="E175" s="47"/>
      <c r="F175" s="12" t="str">
        <f t="shared" si="18"/>
        <v/>
      </c>
      <c r="G175" s="78"/>
      <c r="H175" s="82"/>
      <c r="I175" s="82"/>
      <c r="J175" s="82"/>
      <c r="K175" s="14"/>
      <c r="L175" s="14"/>
      <c r="M175" s="14">
        <f>SUM(E173:E175)</f>
        <v>0</v>
      </c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6.5" customHeight="1" x14ac:dyDescent="0.2">
      <c r="A176" s="87"/>
      <c r="B176" s="36" t="str">
        <f>IF(B175=M175,"","ERROR")</f>
        <v/>
      </c>
      <c r="C176" s="77" t="s">
        <v>41</v>
      </c>
      <c r="D176" s="31" t="s">
        <v>24</v>
      </c>
      <c r="E176" s="47"/>
      <c r="F176" s="12" t="str">
        <f t="shared" si="18"/>
        <v/>
      </c>
      <c r="G176" s="78"/>
      <c r="H176" s="82"/>
      <c r="I176" s="82"/>
      <c r="J176" s="82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6.5" customHeight="1" x14ac:dyDescent="0.2">
      <c r="A177" s="87"/>
      <c r="B177" s="36" t="str">
        <f>IF(B175=M178,"","ERROR")</f>
        <v/>
      </c>
      <c r="C177" s="78"/>
      <c r="D177" s="31" t="s">
        <v>25</v>
      </c>
      <c r="E177" s="47"/>
      <c r="F177" s="12" t="str">
        <f t="shared" si="18"/>
        <v/>
      </c>
      <c r="G177" s="78"/>
      <c r="H177" s="82"/>
      <c r="I177" s="82"/>
      <c r="J177" s="82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5.75" customHeight="1" x14ac:dyDescent="0.2">
      <c r="A178" s="87"/>
      <c r="B178" s="39"/>
      <c r="C178" s="79"/>
      <c r="D178" s="31" t="s">
        <v>26</v>
      </c>
      <c r="E178" s="47"/>
      <c r="F178" s="12" t="str">
        <f t="shared" si="18"/>
        <v/>
      </c>
      <c r="G178" s="78"/>
      <c r="H178" s="82"/>
      <c r="I178" s="82"/>
      <c r="J178" s="82"/>
      <c r="K178" s="14"/>
      <c r="L178" s="14"/>
      <c r="M178" s="14">
        <f>SUM(E176:E178)</f>
        <v>0</v>
      </c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27" customHeight="1" x14ac:dyDescent="0.2">
      <c r="A179" s="88"/>
      <c r="B179" s="83" t="s">
        <v>28</v>
      </c>
      <c r="C179" s="84"/>
      <c r="D179" s="27" t="s">
        <v>9</v>
      </c>
      <c r="E179" s="13" t="s">
        <v>10</v>
      </c>
      <c r="F179" s="28" t="s">
        <v>11</v>
      </c>
      <c r="G179" s="78"/>
      <c r="H179" s="18" t="s">
        <v>3</v>
      </c>
      <c r="I179" s="18" t="s">
        <v>4</v>
      </c>
      <c r="J179" s="18" t="s">
        <v>5</v>
      </c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6.5" customHeight="1" x14ac:dyDescent="0.2">
      <c r="A180" s="88"/>
      <c r="B180" s="83" t="s">
        <v>13</v>
      </c>
      <c r="C180" s="83"/>
      <c r="D180" s="40" t="s">
        <v>24</v>
      </c>
      <c r="E180" s="47"/>
      <c r="F180" s="12" t="str">
        <f>IF(B$181,(E180*(100/B$181)),"")</f>
        <v/>
      </c>
      <c r="G180" s="78"/>
      <c r="H180" s="81"/>
      <c r="I180" s="81"/>
      <c r="J180" s="81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6.5" customHeight="1" x14ac:dyDescent="0.2">
      <c r="A181" s="88"/>
      <c r="B181" s="91"/>
      <c r="C181" s="91"/>
      <c r="D181" s="40" t="s">
        <v>25</v>
      </c>
      <c r="E181" s="47"/>
      <c r="F181" s="12" t="str">
        <f t="shared" ref="F181:F182" si="19">IF(B$181,(E181*(100/B$181)),"")</f>
        <v/>
      </c>
      <c r="G181" s="78"/>
      <c r="H181" s="82"/>
      <c r="I181" s="82"/>
      <c r="J181" s="82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6.5" customHeight="1" x14ac:dyDescent="0.2">
      <c r="A182" s="89"/>
      <c r="B182" s="83" t="str">
        <f>IF(B181=M182,"","ERROR")</f>
        <v/>
      </c>
      <c r="C182" s="83"/>
      <c r="D182" s="40" t="s">
        <v>26</v>
      </c>
      <c r="E182" s="47"/>
      <c r="F182" s="12" t="str">
        <f t="shared" si="19"/>
        <v/>
      </c>
      <c r="G182" s="80"/>
      <c r="H182" s="90"/>
      <c r="I182" s="90"/>
      <c r="J182" s="90"/>
      <c r="K182" s="14"/>
      <c r="L182" s="14"/>
      <c r="M182" s="14">
        <f>SUM(E180:E182)</f>
        <v>0</v>
      </c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5.75" customHeight="1" x14ac:dyDescent="0.2">
      <c r="A183" s="94" t="s">
        <v>42</v>
      </c>
      <c r="B183" s="95"/>
      <c r="C183" s="95"/>
      <c r="D183" s="96"/>
      <c r="E183" s="96"/>
      <c r="F183" s="96"/>
      <c r="G183" s="96"/>
      <c r="H183" s="96"/>
      <c r="I183" s="26"/>
      <c r="J183" s="26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.75" customHeight="1" x14ac:dyDescent="0.2">
      <c r="A184" s="14"/>
      <c r="B184" s="25"/>
      <c r="C184" s="14"/>
      <c r="D184" s="14"/>
      <c r="E184" s="14"/>
      <c r="F184" s="14"/>
      <c r="G184" s="26"/>
      <c r="H184" s="26"/>
      <c r="I184" s="26"/>
      <c r="J184" s="26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5.75" hidden="1" customHeight="1" x14ac:dyDescent="0.2">
      <c r="A185" s="14"/>
      <c r="B185" s="25"/>
      <c r="C185" s="14"/>
      <c r="D185" s="14"/>
      <c r="E185" s="14"/>
      <c r="F185" s="14"/>
      <c r="G185" s="26"/>
      <c r="H185" s="26"/>
      <c r="I185" s="26"/>
      <c r="J185" s="26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5.75" hidden="1" customHeight="1" x14ac:dyDescent="0.2">
      <c r="A186" s="14"/>
      <c r="B186" s="25"/>
      <c r="C186" s="14"/>
      <c r="D186" s="14"/>
      <c r="E186" s="14"/>
      <c r="F186" s="14"/>
      <c r="G186" s="26"/>
      <c r="H186" s="26"/>
      <c r="I186" s="26"/>
      <c r="J186" s="26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5.75" hidden="1" customHeight="1" x14ac:dyDescent="0.2">
      <c r="A187" s="14"/>
      <c r="B187" s="25"/>
      <c r="C187" s="14"/>
      <c r="D187" s="14"/>
      <c r="E187" s="14"/>
      <c r="F187" s="14"/>
      <c r="G187" s="26"/>
      <c r="H187" s="26"/>
      <c r="I187" s="26"/>
      <c r="J187" s="26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5.75" hidden="1" customHeight="1" x14ac:dyDescent="0.2">
      <c r="A188" s="14"/>
      <c r="B188" s="25"/>
      <c r="C188" s="14"/>
      <c r="D188" s="14"/>
      <c r="E188" s="14"/>
      <c r="F188" s="14"/>
      <c r="G188" s="26"/>
      <c r="H188" s="26"/>
      <c r="I188" s="26"/>
      <c r="J188" s="26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5.75" hidden="1" customHeight="1" x14ac:dyDescent="0.2">
      <c r="A189" s="14"/>
      <c r="B189" s="25"/>
      <c r="C189" s="14"/>
      <c r="D189" s="14"/>
      <c r="E189" s="14"/>
      <c r="F189" s="14"/>
      <c r="G189" s="26"/>
      <c r="H189" s="26"/>
      <c r="I189" s="26"/>
      <c r="J189" s="26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5.75" hidden="1" customHeight="1" x14ac:dyDescent="0.2">
      <c r="A190" s="14"/>
      <c r="B190" s="25"/>
      <c r="C190" s="14"/>
      <c r="D190" s="14"/>
      <c r="E190" s="14"/>
      <c r="F190" s="14"/>
      <c r="G190" s="26"/>
      <c r="H190" s="26"/>
      <c r="I190" s="26"/>
      <c r="J190" s="26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5.75" hidden="1" customHeight="1" x14ac:dyDescent="0.2">
      <c r="A191" s="14"/>
      <c r="B191" s="25"/>
      <c r="C191" s="14"/>
      <c r="D191" s="14"/>
      <c r="E191" s="14"/>
      <c r="F191" s="14"/>
      <c r="G191" s="26"/>
      <c r="H191" s="26"/>
      <c r="I191" s="26"/>
      <c r="J191" s="26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5.75" hidden="1" customHeight="1" x14ac:dyDescent="0.2">
      <c r="A192" s="14"/>
      <c r="B192" s="25"/>
      <c r="C192" s="14"/>
      <c r="D192" s="14"/>
      <c r="E192" s="14"/>
      <c r="F192" s="14"/>
      <c r="G192" s="26"/>
      <c r="H192" s="26"/>
      <c r="I192" s="26"/>
      <c r="J192" s="26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5.75" hidden="1" customHeight="1" x14ac:dyDescent="0.2">
      <c r="A193" s="14"/>
      <c r="B193" s="25"/>
      <c r="C193" s="14"/>
      <c r="D193" s="14"/>
      <c r="E193" s="14"/>
      <c r="F193" s="14"/>
      <c r="G193" s="26"/>
      <c r="H193" s="26"/>
      <c r="I193" s="26"/>
      <c r="J193" s="26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5.75" hidden="1" customHeight="1" x14ac:dyDescent="0.2">
      <c r="A194" s="14"/>
      <c r="B194" s="25"/>
      <c r="C194" s="14"/>
      <c r="D194" s="14"/>
      <c r="E194" s="14"/>
      <c r="F194" s="14"/>
      <c r="G194" s="26"/>
      <c r="H194" s="26"/>
      <c r="I194" s="26"/>
      <c r="J194" s="26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5.75" hidden="1" customHeight="1" x14ac:dyDescent="0.2">
      <c r="A195" s="14"/>
      <c r="B195" s="25"/>
      <c r="C195" s="14"/>
      <c r="D195" s="14"/>
      <c r="E195" s="14"/>
      <c r="F195" s="14"/>
      <c r="G195" s="26"/>
      <c r="H195" s="26"/>
      <c r="I195" s="26"/>
      <c r="J195" s="26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5.75" hidden="1" customHeight="1" x14ac:dyDescent="0.2">
      <c r="A196" s="14"/>
      <c r="B196" s="25"/>
      <c r="C196" s="14"/>
      <c r="D196" s="14"/>
      <c r="E196" s="14"/>
      <c r="F196" s="14"/>
      <c r="G196" s="26"/>
      <c r="H196" s="26"/>
      <c r="I196" s="26"/>
      <c r="J196" s="26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5.75" hidden="1" customHeight="1" x14ac:dyDescent="0.2">
      <c r="A197" s="14"/>
      <c r="B197" s="25"/>
      <c r="C197" s="14"/>
      <c r="D197" s="14"/>
      <c r="E197" s="14"/>
      <c r="F197" s="14"/>
      <c r="G197" s="26"/>
      <c r="H197" s="26"/>
      <c r="I197" s="26"/>
      <c r="J197" s="26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5.75" hidden="1" customHeight="1" x14ac:dyDescent="0.2">
      <c r="A198" s="14"/>
      <c r="B198" s="25"/>
      <c r="C198" s="14"/>
      <c r="D198" s="14"/>
      <c r="E198" s="14"/>
      <c r="F198" s="14"/>
      <c r="G198" s="26"/>
      <c r="H198" s="26"/>
      <c r="I198" s="26"/>
      <c r="J198" s="26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5.75" hidden="1" customHeight="1" x14ac:dyDescent="0.2">
      <c r="A199" s="14"/>
      <c r="B199" s="25"/>
      <c r="C199" s="14"/>
      <c r="D199" s="14"/>
      <c r="E199" s="14"/>
      <c r="F199" s="14"/>
      <c r="G199" s="26"/>
      <c r="H199" s="26"/>
      <c r="I199" s="26"/>
      <c r="J199" s="26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5.75" hidden="1" customHeight="1" x14ac:dyDescent="0.2">
      <c r="A200" s="14"/>
      <c r="B200" s="25"/>
      <c r="C200" s="14"/>
      <c r="D200" s="14"/>
      <c r="E200" s="14"/>
      <c r="F200" s="14"/>
      <c r="G200" s="26"/>
      <c r="H200" s="26"/>
      <c r="I200" s="26"/>
      <c r="J200" s="26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5.75" hidden="1" customHeight="1" x14ac:dyDescent="0.2">
      <c r="A201" s="14"/>
      <c r="B201" s="25"/>
      <c r="C201" s="14"/>
      <c r="D201" s="14"/>
      <c r="E201" s="14"/>
      <c r="F201" s="14"/>
      <c r="G201" s="26"/>
      <c r="H201" s="26"/>
      <c r="I201" s="26"/>
      <c r="J201" s="26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5.75" hidden="1" customHeight="1" x14ac:dyDescent="0.2">
      <c r="A202" s="14"/>
      <c r="B202" s="25"/>
      <c r="C202" s="14"/>
      <c r="D202" s="14"/>
      <c r="E202" s="14"/>
      <c r="F202" s="14"/>
      <c r="G202" s="26"/>
      <c r="H202" s="26"/>
      <c r="I202" s="26"/>
      <c r="J202" s="26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5.75" hidden="1" customHeight="1" x14ac:dyDescent="0.2">
      <c r="A203" s="14"/>
      <c r="B203" s="25"/>
      <c r="C203" s="14"/>
      <c r="D203" s="14"/>
      <c r="E203" s="14"/>
      <c r="F203" s="14"/>
      <c r="G203" s="26"/>
      <c r="H203" s="26"/>
      <c r="I203" s="26"/>
      <c r="J203" s="26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5.75" hidden="1" customHeight="1" x14ac:dyDescent="0.2">
      <c r="A204" s="14"/>
      <c r="B204" s="25"/>
      <c r="C204" s="14"/>
      <c r="D204" s="14"/>
      <c r="E204" s="14"/>
      <c r="F204" s="14"/>
      <c r="G204" s="26"/>
      <c r="H204" s="26"/>
      <c r="I204" s="26"/>
      <c r="J204" s="26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5.75" hidden="1" customHeight="1" x14ac:dyDescent="0.2">
      <c r="A205" s="14"/>
      <c r="B205" s="25"/>
      <c r="C205" s="14"/>
      <c r="D205" s="14"/>
      <c r="E205" s="14"/>
      <c r="F205" s="14"/>
      <c r="G205" s="26"/>
      <c r="H205" s="26"/>
      <c r="I205" s="26"/>
      <c r="J205" s="26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5.75" hidden="1" customHeight="1" x14ac:dyDescent="0.2">
      <c r="A206" s="14"/>
      <c r="B206" s="25"/>
      <c r="C206" s="14"/>
      <c r="D206" s="14"/>
      <c r="E206" s="14"/>
      <c r="F206" s="14"/>
      <c r="G206" s="26"/>
      <c r="H206" s="26"/>
      <c r="I206" s="26"/>
      <c r="J206" s="26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5.75" hidden="1" customHeight="1" x14ac:dyDescent="0.2">
      <c r="A207" s="14"/>
      <c r="B207" s="25"/>
      <c r="C207" s="14"/>
      <c r="D207" s="14"/>
      <c r="E207" s="14"/>
      <c r="F207" s="14"/>
      <c r="G207" s="26"/>
      <c r="H207" s="26"/>
      <c r="I207" s="26"/>
      <c r="J207" s="26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5.75" hidden="1" customHeight="1" x14ac:dyDescent="0.2">
      <c r="A208" s="14"/>
      <c r="B208" s="25"/>
      <c r="C208" s="14"/>
      <c r="D208" s="14"/>
      <c r="E208" s="14"/>
      <c r="F208" s="14"/>
      <c r="G208" s="26"/>
      <c r="H208" s="26"/>
      <c r="I208" s="26"/>
      <c r="J208" s="26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5.75" hidden="1" customHeight="1" x14ac:dyDescent="0.2">
      <c r="A209" s="14"/>
      <c r="B209" s="25"/>
      <c r="C209" s="14"/>
      <c r="D209" s="14"/>
      <c r="E209" s="14"/>
      <c r="F209" s="14"/>
      <c r="G209" s="26"/>
      <c r="H209" s="26"/>
      <c r="I209" s="26"/>
      <c r="J209" s="26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5.75" hidden="1" customHeight="1" x14ac:dyDescent="0.2">
      <c r="A210" s="14"/>
      <c r="B210" s="25"/>
      <c r="C210" s="14"/>
      <c r="D210" s="14"/>
      <c r="E210" s="14"/>
      <c r="F210" s="14"/>
      <c r="G210" s="26"/>
      <c r="H210" s="26"/>
      <c r="I210" s="26"/>
      <c r="J210" s="26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5.75" hidden="1" customHeight="1" x14ac:dyDescent="0.2">
      <c r="A211" s="14"/>
      <c r="B211" s="25"/>
      <c r="C211" s="14"/>
      <c r="D211" s="14"/>
      <c r="E211" s="14"/>
      <c r="F211" s="14"/>
      <c r="G211" s="26"/>
      <c r="H211" s="26"/>
      <c r="I211" s="26"/>
      <c r="J211" s="26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5.75" hidden="1" customHeight="1" x14ac:dyDescent="0.2">
      <c r="A212" s="14"/>
      <c r="B212" s="25"/>
      <c r="C212" s="14"/>
      <c r="D212" s="14"/>
      <c r="E212" s="14"/>
      <c r="F212" s="14"/>
      <c r="G212" s="26"/>
      <c r="H212" s="26"/>
      <c r="I212" s="26"/>
      <c r="J212" s="26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5.75" hidden="1" customHeight="1" x14ac:dyDescent="0.2">
      <c r="A213" s="14"/>
      <c r="B213" s="25"/>
      <c r="C213" s="14"/>
      <c r="D213" s="14"/>
      <c r="E213" s="14"/>
      <c r="F213" s="14"/>
      <c r="G213" s="26"/>
      <c r="H213" s="26"/>
      <c r="I213" s="26"/>
      <c r="J213" s="26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5.75" hidden="1" customHeight="1" x14ac:dyDescent="0.2">
      <c r="A214" s="14"/>
      <c r="B214" s="25"/>
      <c r="C214" s="14"/>
      <c r="D214" s="14"/>
      <c r="E214" s="14"/>
      <c r="F214" s="14"/>
      <c r="G214" s="26"/>
      <c r="H214" s="26"/>
      <c r="I214" s="26"/>
      <c r="J214" s="26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5.75" hidden="1" customHeight="1" x14ac:dyDescent="0.2">
      <c r="A215" s="14"/>
      <c r="B215" s="25"/>
      <c r="C215" s="14"/>
      <c r="D215" s="14"/>
      <c r="E215" s="14"/>
      <c r="F215" s="14"/>
      <c r="G215" s="26"/>
      <c r="H215" s="26"/>
      <c r="I215" s="26"/>
      <c r="J215" s="26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5.75" hidden="1" customHeight="1" x14ac:dyDescent="0.2">
      <c r="A216" s="14"/>
      <c r="B216" s="25"/>
      <c r="C216" s="14"/>
      <c r="D216" s="14"/>
      <c r="E216" s="14"/>
      <c r="F216" s="14"/>
      <c r="G216" s="26"/>
      <c r="H216" s="26"/>
      <c r="I216" s="26"/>
      <c r="J216" s="26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5.75" hidden="1" customHeight="1" x14ac:dyDescent="0.2">
      <c r="A217" s="14"/>
      <c r="B217" s="25"/>
      <c r="C217" s="14"/>
      <c r="D217" s="14"/>
      <c r="E217" s="14"/>
      <c r="F217" s="14"/>
      <c r="G217" s="26"/>
      <c r="H217" s="26"/>
      <c r="I217" s="26"/>
      <c r="J217" s="26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5.75" hidden="1" customHeight="1" x14ac:dyDescent="0.2">
      <c r="A218" s="14"/>
      <c r="B218" s="25"/>
      <c r="C218" s="14"/>
      <c r="D218" s="14"/>
      <c r="E218" s="14"/>
      <c r="F218" s="14"/>
      <c r="G218" s="26"/>
      <c r="H218" s="26"/>
      <c r="I218" s="26"/>
      <c r="J218" s="26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5.75" hidden="1" customHeight="1" x14ac:dyDescent="0.2">
      <c r="A219" s="14"/>
      <c r="B219" s="25"/>
      <c r="C219" s="14"/>
      <c r="D219" s="14"/>
      <c r="E219" s="14"/>
      <c r="F219" s="14"/>
      <c r="G219" s="26"/>
      <c r="H219" s="26"/>
      <c r="I219" s="26"/>
      <c r="J219" s="26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5.75" hidden="1" customHeight="1" x14ac:dyDescent="0.2">
      <c r="A220" s="14"/>
      <c r="B220" s="25"/>
      <c r="C220" s="14"/>
      <c r="D220" s="14"/>
      <c r="E220" s="14"/>
      <c r="F220" s="14"/>
      <c r="G220" s="26"/>
      <c r="H220" s="26"/>
      <c r="I220" s="26"/>
      <c r="J220" s="26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 hidden="1" customHeight="1" x14ac:dyDescent="0.2">
      <c r="A221" s="14"/>
      <c r="B221" s="25"/>
      <c r="C221" s="14"/>
      <c r="D221" s="14"/>
      <c r="E221" s="14"/>
      <c r="F221" s="14"/>
      <c r="G221" s="26"/>
      <c r="H221" s="26"/>
      <c r="I221" s="26"/>
      <c r="J221" s="26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5.75" hidden="1" customHeight="1" x14ac:dyDescent="0.2">
      <c r="A222" s="14"/>
      <c r="B222" s="25"/>
      <c r="C222" s="14"/>
      <c r="D222" s="14"/>
      <c r="E222" s="14"/>
      <c r="F222" s="14"/>
      <c r="G222" s="26"/>
      <c r="H222" s="26"/>
      <c r="I222" s="26"/>
      <c r="J222" s="26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 hidden="1" customHeight="1" x14ac:dyDescent="0.2">
      <c r="A223" s="14"/>
      <c r="B223" s="25"/>
      <c r="C223" s="14"/>
      <c r="D223" s="14"/>
      <c r="E223" s="14"/>
      <c r="F223" s="14"/>
      <c r="G223" s="26"/>
      <c r="H223" s="26"/>
      <c r="I223" s="26"/>
      <c r="J223" s="26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.75" hidden="1" customHeight="1" x14ac:dyDescent="0.2">
      <c r="A224" s="14"/>
      <c r="B224" s="25"/>
      <c r="C224" s="14"/>
      <c r="D224" s="14"/>
      <c r="E224" s="14"/>
      <c r="F224" s="14"/>
      <c r="G224" s="26"/>
      <c r="H224" s="26"/>
      <c r="I224" s="26"/>
      <c r="J224" s="26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 hidden="1" customHeight="1" x14ac:dyDescent="0.2">
      <c r="A225" s="14"/>
      <c r="B225" s="25"/>
      <c r="C225" s="14"/>
      <c r="D225" s="14"/>
      <c r="E225" s="14"/>
      <c r="F225" s="14"/>
      <c r="G225" s="26"/>
      <c r="H225" s="26"/>
      <c r="I225" s="26"/>
      <c r="J225" s="26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.75" hidden="1" customHeight="1" x14ac:dyDescent="0.2">
      <c r="A226" s="14"/>
      <c r="B226" s="25"/>
      <c r="C226" s="14"/>
      <c r="D226" s="14"/>
      <c r="E226" s="14"/>
      <c r="F226" s="14"/>
      <c r="G226" s="26"/>
      <c r="H226" s="26"/>
      <c r="I226" s="26"/>
      <c r="J226" s="26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.75" hidden="1" customHeight="1" x14ac:dyDescent="0.2">
      <c r="A227" s="14"/>
      <c r="B227" s="25"/>
      <c r="C227" s="14"/>
      <c r="D227" s="14"/>
      <c r="E227" s="14"/>
      <c r="F227" s="14"/>
      <c r="G227" s="26"/>
      <c r="H227" s="26"/>
      <c r="I227" s="26"/>
      <c r="J227" s="26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5.75" hidden="1" customHeight="1" x14ac:dyDescent="0.2">
      <c r="A228" s="14"/>
      <c r="B228" s="25"/>
      <c r="C228" s="14"/>
      <c r="D228" s="14"/>
      <c r="E228" s="14"/>
      <c r="F228" s="14"/>
      <c r="G228" s="26"/>
      <c r="H228" s="26"/>
      <c r="I228" s="26"/>
      <c r="J228" s="26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 hidden="1" customHeight="1" x14ac:dyDescent="0.2">
      <c r="A229" s="14"/>
      <c r="B229" s="25"/>
      <c r="C229" s="14"/>
      <c r="D229" s="14"/>
      <c r="E229" s="14"/>
      <c r="F229" s="14"/>
      <c r="G229" s="26"/>
      <c r="H229" s="26"/>
      <c r="I229" s="26"/>
      <c r="J229" s="26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 hidden="1" customHeight="1" x14ac:dyDescent="0.2">
      <c r="A230" s="14"/>
      <c r="B230" s="25"/>
      <c r="C230" s="14"/>
      <c r="D230" s="14"/>
      <c r="E230" s="14"/>
      <c r="F230" s="14"/>
      <c r="G230" s="26"/>
      <c r="H230" s="26"/>
      <c r="I230" s="26"/>
      <c r="J230" s="26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.75" hidden="1" customHeight="1" x14ac:dyDescent="0.2">
      <c r="A231" s="14"/>
      <c r="B231" s="25"/>
      <c r="C231" s="14"/>
      <c r="D231" s="14"/>
      <c r="E231" s="14"/>
      <c r="F231" s="14"/>
      <c r="G231" s="26"/>
      <c r="H231" s="26"/>
      <c r="I231" s="26"/>
      <c r="J231" s="26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.75" hidden="1" customHeight="1" x14ac:dyDescent="0.2">
      <c r="A232" s="14"/>
      <c r="B232" s="25"/>
      <c r="C232" s="14"/>
      <c r="D232" s="14"/>
      <c r="E232" s="14"/>
      <c r="F232" s="14"/>
      <c r="G232" s="26"/>
      <c r="H232" s="26"/>
      <c r="I232" s="26"/>
      <c r="J232" s="26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.75" hidden="1" customHeight="1" x14ac:dyDescent="0.2">
      <c r="A233" s="14"/>
      <c r="B233" s="25"/>
      <c r="C233" s="14"/>
      <c r="D233" s="14"/>
      <c r="E233" s="14"/>
      <c r="F233" s="14"/>
      <c r="G233" s="26"/>
      <c r="H233" s="26"/>
      <c r="I233" s="26"/>
      <c r="J233" s="26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5.75" hidden="1" customHeight="1" x14ac:dyDescent="0.2">
      <c r="A234" s="14"/>
      <c r="B234" s="25"/>
      <c r="C234" s="14"/>
      <c r="D234" s="14"/>
      <c r="E234" s="14"/>
      <c r="F234" s="14"/>
      <c r="G234" s="26"/>
      <c r="H234" s="26"/>
      <c r="I234" s="26"/>
      <c r="J234" s="26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.75" hidden="1" customHeight="1" x14ac:dyDescent="0.2">
      <c r="A235" s="14"/>
      <c r="B235" s="25"/>
      <c r="C235" s="14"/>
      <c r="D235" s="14"/>
      <c r="E235" s="14"/>
      <c r="F235" s="14"/>
      <c r="G235" s="26"/>
      <c r="H235" s="26"/>
      <c r="I235" s="26"/>
      <c r="J235" s="26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.75" hidden="1" customHeight="1" x14ac:dyDescent="0.2">
      <c r="A236" s="14"/>
      <c r="B236" s="25"/>
      <c r="C236" s="14"/>
      <c r="D236" s="14"/>
      <c r="E236" s="14"/>
      <c r="F236" s="14"/>
      <c r="G236" s="26"/>
      <c r="H236" s="26"/>
      <c r="I236" s="26"/>
      <c r="J236" s="26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5.75" hidden="1" customHeight="1" x14ac:dyDescent="0.2">
      <c r="A237" s="14"/>
      <c r="B237" s="25"/>
      <c r="C237" s="14"/>
      <c r="D237" s="14"/>
      <c r="E237" s="14"/>
      <c r="F237" s="14"/>
      <c r="G237" s="26"/>
      <c r="H237" s="26"/>
      <c r="I237" s="26"/>
      <c r="J237" s="26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.75" hidden="1" customHeight="1" x14ac:dyDescent="0.2">
      <c r="A238" s="14"/>
      <c r="B238" s="25"/>
      <c r="C238" s="14"/>
      <c r="D238" s="14"/>
      <c r="E238" s="14"/>
      <c r="F238" s="14"/>
      <c r="G238" s="26"/>
      <c r="H238" s="26"/>
      <c r="I238" s="26"/>
      <c r="J238" s="26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 hidden="1" customHeight="1" x14ac:dyDescent="0.2">
      <c r="A239" s="14"/>
      <c r="B239" s="25"/>
      <c r="C239" s="14"/>
      <c r="D239" s="14"/>
      <c r="E239" s="14"/>
      <c r="F239" s="14"/>
      <c r="G239" s="26"/>
      <c r="H239" s="26"/>
      <c r="I239" s="26"/>
      <c r="J239" s="26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5.75" hidden="1" customHeight="1" x14ac:dyDescent="0.2">
      <c r="A240" s="14"/>
      <c r="B240" s="25"/>
      <c r="C240" s="14"/>
      <c r="D240" s="14"/>
      <c r="E240" s="14"/>
      <c r="F240" s="14"/>
      <c r="G240" s="26"/>
      <c r="H240" s="26"/>
      <c r="I240" s="26"/>
      <c r="J240" s="26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.75" hidden="1" customHeight="1" x14ac:dyDescent="0.2">
      <c r="A241" s="14"/>
      <c r="B241" s="25"/>
      <c r="C241" s="14"/>
      <c r="D241" s="14"/>
      <c r="E241" s="14"/>
      <c r="F241" s="14"/>
      <c r="G241" s="26"/>
      <c r="H241" s="26"/>
      <c r="I241" s="26"/>
      <c r="J241" s="26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 hidden="1" customHeight="1" x14ac:dyDescent="0.2">
      <c r="A242" s="14"/>
      <c r="B242" s="25"/>
      <c r="C242" s="14"/>
      <c r="D242" s="14"/>
      <c r="E242" s="14"/>
      <c r="F242" s="14"/>
      <c r="G242" s="26"/>
      <c r="H242" s="26"/>
      <c r="I242" s="26"/>
      <c r="J242" s="26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5.75" hidden="1" customHeight="1" x14ac:dyDescent="0.2">
      <c r="A243" s="14"/>
      <c r="B243" s="25"/>
      <c r="C243" s="14"/>
      <c r="D243" s="14"/>
      <c r="E243" s="14"/>
      <c r="F243" s="14"/>
      <c r="G243" s="26"/>
      <c r="H243" s="26"/>
      <c r="I243" s="26"/>
      <c r="J243" s="26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5.75" hidden="1" customHeight="1" x14ac:dyDescent="0.2">
      <c r="A244" s="14"/>
      <c r="B244" s="25"/>
      <c r="C244" s="14"/>
      <c r="D244" s="14"/>
      <c r="E244" s="14"/>
      <c r="F244" s="14"/>
      <c r="G244" s="26"/>
      <c r="H244" s="26"/>
      <c r="I244" s="26"/>
      <c r="J244" s="26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5.75" hidden="1" customHeight="1" x14ac:dyDescent="0.2">
      <c r="A245" s="14"/>
      <c r="B245" s="25"/>
      <c r="C245" s="14"/>
      <c r="D245" s="14"/>
      <c r="E245" s="14"/>
      <c r="F245" s="14"/>
      <c r="G245" s="26"/>
      <c r="H245" s="26"/>
      <c r="I245" s="26"/>
      <c r="J245" s="26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.75" hidden="1" customHeight="1" x14ac:dyDescent="0.2">
      <c r="A246" s="14"/>
      <c r="B246" s="25"/>
      <c r="C246" s="14"/>
      <c r="D246" s="14"/>
      <c r="E246" s="14"/>
      <c r="F246" s="14"/>
      <c r="G246" s="26"/>
      <c r="H246" s="26"/>
      <c r="I246" s="26"/>
      <c r="J246" s="26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5.75" hidden="1" customHeight="1" x14ac:dyDescent="0.2">
      <c r="A247" s="14"/>
      <c r="B247" s="25"/>
      <c r="C247" s="14"/>
      <c r="D247" s="14"/>
      <c r="E247" s="14"/>
      <c r="F247" s="14"/>
      <c r="G247" s="26"/>
      <c r="H247" s="26"/>
      <c r="I247" s="26"/>
      <c r="J247" s="26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5.75" hidden="1" customHeight="1" x14ac:dyDescent="0.2">
      <c r="A248" s="14"/>
      <c r="B248" s="25"/>
      <c r="C248" s="14"/>
      <c r="D248" s="14"/>
      <c r="E248" s="14"/>
      <c r="F248" s="14"/>
      <c r="G248" s="26"/>
      <c r="H248" s="26"/>
      <c r="I248" s="26"/>
      <c r="J248" s="26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 hidden="1" customHeight="1" x14ac:dyDescent="0.2">
      <c r="A249" s="14"/>
      <c r="B249" s="25"/>
      <c r="C249" s="14"/>
      <c r="D249" s="14"/>
      <c r="E249" s="14"/>
      <c r="F249" s="14"/>
      <c r="G249" s="26"/>
      <c r="H249" s="26"/>
      <c r="I249" s="26"/>
      <c r="J249" s="26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 hidden="1" customHeight="1" x14ac:dyDescent="0.2">
      <c r="A250" s="14"/>
      <c r="B250" s="25"/>
      <c r="C250" s="14"/>
      <c r="D250" s="14"/>
      <c r="E250" s="14"/>
      <c r="F250" s="14"/>
      <c r="G250" s="26"/>
      <c r="H250" s="26"/>
      <c r="I250" s="26"/>
      <c r="J250" s="26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5.75" hidden="1" customHeight="1" x14ac:dyDescent="0.2">
      <c r="A251" s="14"/>
      <c r="B251" s="25"/>
      <c r="C251" s="14"/>
      <c r="D251" s="14"/>
      <c r="E251" s="14"/>
      <c r="F251" s="14"/>
      <c r="G251" s="26"/>
      <c r="H251" s="26"/>
      <c r="I251" s="26"/>
      <c r="J251" s="26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.75" hidden="1" customHeight="1" x14ac:dyDescent="0.2">
      <c r="A252" s="14"/>
      <c r="B252" s="25"/>
      <c r="C252" s="14"/>
      <c r="D252" s="14"/>
      <c r="E252" s="14"/>
      <c r="F252" s="14"/>
      <c r="G252" s="26"/>
      <c r="H252" s="26"/>
      <c r="I252" s="26"/>
      <c r="J252" s="26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.75" hidden="1" customHeight="1" x14ac:dyDescent="0.2">
      <c r="A253" s="14"/>
      <c r="B253" s="25"/>
      <c r="C253" s="14"/>
      <c r="D253" s="14"/>
      <c r="E253" s="14"/>
      <c r="F253" s="14"/>
      <c r="G253" s="26"/>
      <c r="H253" s="26"/>
      <c r="I253" s="26"/>
      <c r="J253" s="26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 hidden="1" customHeight="1" x14ac:dyDescent="0.2">
      <c r="A254" s="14"/>
      <c r="B254" s="25"/>
      <c r="C254" s="14"/>
      <c r="D254" s="14"/>
      <c r="E254" s="14"/>
      <c r="F254" s="14"/>
      <c r="G254" s="26"/>
      <c r="H254" s="26"/>
      <c r="I254" s="26"/>
      <c r="J254" s="26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5.75" hidden="1" customHeight="1" x14ac:dyDescent="0.2">
      <c r="A255" s="14"/>
      <c r="B255" s="25"/>
      <c r="C255" s="14"/>
      <c r="D255" s="14"/>
      <c r="E255" s="14"/>
      <c r="F255" s="14"/>
      <c r="G255" s="26"/>
      <c r="H255" s="26"/>
      <c r="I255" s="26"/>
      <c r="J255" s="26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5.75" hidden="1" customHeight="1" x14ac:dyDescent="0.2">
      <c r="A256" s="14"/>
      <c r="B256" s="25"/>
      <c r="C256" s="14"/>
      <c r="D256" s="14"/>
      <c r="E256" s="14"/>
      <c r="F256" s="14"/>
      <c r="G256" s="26"/>
      <c r="H256" s="26"/>
      <c r="I256" s="26"/>
      <c r="J256" s="26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 hidden="1" customHeight="1" x14ac:dyDescent="0.2">
      <c r="A257" s="14"/>
      <c r="B257" s="25"/>
      <c r="C257" s="14"/>
      <c r="D257" s="14"/>
      <c r="E257" s="14"/>
      <c r="F257" s="14"/>
      <c r="G257" s="26"/>
      <c r="H257" s="26"/>
      <c r="I257" s="26"/>
      <c r="J257" s="26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5.75" hidden="1" customHeight="1" x14ac:dyDescent="0.2">
      <c r="A258" s="14"/>
      <c r="B258" s="25"/>
      <c r="C258" s="14"/>
      <c r="D258" s="14"/>
      <c r="E258" s="14"/>
      <c r="F258" s="14"/>
      <c r="G258" s="26"/>
      <c r="H258" s="26"/>
      <c r="I258" s="26"/>
      <c r="J258" s="26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.75" hidden="1" customHeight="1" x14ac:dyDescent="0.2">
      <c r="A259" s="14"/>
      <c r="B259" s="25"/>
      <c r="C259" s="14"/>
      <c r="D259" s="14"/>
      <c r="E259" s="14"/>
      <c r="F259" s="14"/>
      <c r="G259" s="26"/>
      <c r="H259" s="26"/>
      <c r="I259" s="26"/>
      <c r="J259" s="26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5.75" hidden="1" customHeight="1" x14ac:dyDescent="0.2">
      <c r="A260" s="14"/>
      <c r="B260" s="25"/>
      <c r="C260" s="14"/>
      <c r="D260" s="14"/>
      <c r="E260" s="14"/>
      <c r="F260" s="14"/>
      <c r="G260" s="26"/>
      <c r="H260" s="26"/>
      <c r="I260" s="26"/>
      <c r="J260" s="26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5.75" hidden="1" customHeight="1" x14ac:dyDescent="0.2">
      <c r="A261" s="14"/>
      <c r="B261" s="25"/>
      <c r="C261" s="14"/>
      <c r="D261" s="14"/>
      <c r="E261" s="14"/>
      <c r="F261" s="14"/>
      <c r="G261" s="26"/>
      <c r="H261" s="26"/>
      <c r="I261" s="26"/>
      <c r="J261" s="26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5.75" hidden="1" customHeight="1" x14ac:dyDescent="0.2">
      <c r="A262" s="14"/>
      <c r="B262" s="25"/>
      <c r="C262" s="14"/>
      <c r="D262" s="14"/>
      <c r="E262" s="14"/>
      <c r="F262" s="14"/>
      <c r="G262" s="26"/>
      <c r="H262" s="26"/>
      <c r="I262" s="26"/>
      <c r="J262" s="26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5.75" hidden="1" customHeight="1" x14ac:dyDescent="0.2">
      <c r="A263" s="14"/>
      <c r="B263" s="25"/>
      <c r="C263" s="14"/>
      <c r="D263" s="14"/>
      <c r="E263" s="14"/>
      <c r="F263" s="14"/>
      <c r="G263" s="26"/>
      <c r="H263" s="26"/>
      <c r="I263" s="26"/>
      <c r="J263" s="26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5.75" hidden="1" customHeight="1" x14ac:dyDescent="0.2">
      <c r="A264" s="14"/>
      <c r="B264" s="25"/>
      <c r="C264" s="14"/>
      <c r="D264" s="14"/>
      <c r="E264" s="14"/>
      <c r="F264" s="14"/>
      <c r="G264" s="26"/>
      <c r="H264" s="26"/>
      <c r="I264" s="26"/>
      <c r="J264" s="26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5.75" hidden="1" customHeight="1" x14ac:dyDescent="0.2">
      <c r="A265" s="14"/>
      <c r="B265" s="25"/>
      <c r="C265" s="14"/>
      <c r="D265" s="14"/>
      <c r="E265" s="14"/>
      <c r="F265" s="14"/>
      <c r="G265" s="26"/>
      <c r="H265" s="26"/>
      <c r="I265" s="26"/>
      <c r="J265" s="26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5.75" hidden="1" customHeight="1" x14ac:dyDescent="0.2">
      <c r="A266" s="14"/>
      <c r="B266" s="25"/>
      <c r="C266" s="14"/>
      <c r="D266" s="14"/>
      <c r="E266" s="14"/>
      <c r="F266" s="14"/>
      <c r="G266" s="26"/>
      <c r="H266" s="26"/>
      <c r="I266" s="26"/>
      <c r="J266" s="26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5.75" hidden="1" customHeight="1" x14ac:dyDescent="0.2">
      <c r="A267" s="14"/>
      <c r="B267" s="25"/>
      <c r="C267" s="14"/>
      <c r="D267" s="14"/>
      <c r="E267" s="14"/>
      <c r="F267" s="14"/>
      <c r="G267" s="26"/>
      <c r="H267" s="26"/>
      <c r="I267" s="26"/>
      <c r="J267" s="26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.75" hidden="1" customHeight="1" x14ac:dyDescent="0.2">
      <c r="A268" s="14"/>
      <c r="B268" s="25"/>
      <c r="C268" s="14"/>
      <c r="D268" s="14"/>
      <c r="E268" s="14"/>
      <c r="F268" s="14"/>
      <c r="G268" s="26"/>
      <c r="H268" s="26"/>
      <c r="I268" s="26"/>
      <c r="J268" s="26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.75" hidden="1" customHeight="1" x14ac:dyDescent="0.2">
      <c r="A269" s="14"/>
      <c r="B269" s="25"/>
      <c r="C269" s="14"/>
      <c r="D269" s="14"/>
      <c r="E269" s="14"/>
      <c r="F269" s="14"/>
      <c r="G269" s="26"/>
      <c r="H269" s="26"/>
      <c r="I269" s="26"/>
      <c r="J269" s="26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.75" hidden="1" customHeight="1" x14ac:dyDescent="0.2">
      <c r="A270" s="14"/>
      <c r="B270" s="25"/>
      <c r="C270" s="14"/>
      <c r="D270" s="14"/>
      <c r="E270" s="14"/>
      <c r="F270" s="14"/>
      <c r="G270" s="26"/>
      <c r="H270" s="26"/>
      <c r="I270" s="26"/>
      <c r="J270" s="26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.75" hidden="1" customHeight="1" x14ac:dyDescent="0.2">
      <c r="A271" s="14"/>
      <c r="B271" s="25"/>
      <c r="C271" s="14"/>
      <c r="D271" s="14"/>
      <c r="E271" s="14"/>
      <c r="F271" s="14"/>
      <c r="G271" s="26"/>
      <c r="H271" s="26"/>
      <c r="I271" s="26"/>
      <c r="J271" s="26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5.75" hidden="1" customHeight="1" x14ac:dyDescent="0.2">
      <c r="A272" s="14"/>
      <c r="B272" s="25"/>
      <c r="C272" s="14"/>
      <c r="D272" s="14"/>
      <c r="E272" s="14"/>
      <c r="F272" s="14"/>
      <c r="G272" s="26"/>
      <c r="H272" s="26"/>
      <c r="I272" s="26"/>
      <c r="J272" s="26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5.75" hidden="1" customHeight="1" x14ac:dyDescent="0.2">
      <c r="A273" s="14"/>
      <c r="B273" s="25"/>
      <c r="C273" s="14"/>
      <c r="D273" s="14"/>
      <c r="E273" s="14"/>
      <c r="F273" s="14"/>
      <c r="G273" s="26"/>
      <c r="H273" s="26"/>
      <c r="I273" s="26"/>
      <c r="J273" s="26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5.75" hidden="1" customHeight="1" x14ac:dyDescent="0.2">
      <c r="A274" s="14"/>
      <c r="B274" s="25"/>
      <c r="C274" s="14"/>
      <c r="D274" s="14"/>
      <c r="E274" s="14"/>
      <c r="F274" s="14"/>
      <c r="G274" s="26"/>
      <c r="H274" s="26"/>
      <c r="I274" s="26"/>
      <c r="J274" s="26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5.75" hidden="1" customHeight="1" x14ac:dyDescent="0.2">
      <c r="A275" s="14"/>
      <c r="B275" s="25"/>
      <c r="C275" s="14"/>
      <c r="D275" s="14"/>
      <c r="E275" s="14"/>
      <c r="F275" s="14"/>
      <c r="G275" s="26"/>
      <c r="H275" s="26"/>
      <c r="I275" s="26"/>
      <c r="J275" s="26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5.75" hidden="1" customHeight="1" x14ac:dyDescent="0.2">
      <c r="A276" s="14"/>
      <c r="B276" s="25"/>
      <c r="C276" s="14"/>
      <c r="D276" s="14"/>
      <c r="E276" s="14"/>
      <c r="F276" s="14"/>
      <c r="G276" s="26"/>
      <c r="H276" s="26"/>
      <c r="I276" s="26"/>
      <c r="J276" s="26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5.75" hidden="1" customHeight="1" x14ac:dyDescent="0.2">
      <c r="A277" s="14"/>
      <c r="B277" s="25"/>
      <c r="C277" s="14"/>
      <c r="D277" s="14"/>
      <c r="E277" s="14"/>
      <c r="F277" s="14"/>
      <c r="G277" s="26"/>
      <c r="H277" s="26"/>
      <c r="I277" s="26"/>
      <c r="J277" s="26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.75" hidden="1" customHeight="1" x14ac:dyDescent="0.2">
      <c r="A278" s="14"/>
      <c r="B278" s="25"/>
      <c r="C278" s="14"/>
      <c r="D278" s="14"/>
      <c r="E278" s="14"/>
      <c r="F278" s="14"/>
      <c r="G278" s="26"/>
      <c r="H278" s="26"/>
      <c r="I278" s="26"/>
      <c r="J278" s="26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5.75" hidden="1" customHeight="1" x14ac:dyDescent="0.2">
      <c r="A279" s="14"/>
      <c r="B279" s="25"/>
      <c r="C279" s="14"/>
      <c r="D279" s="14"/>
      <c r="E279" s="14"/>
      <c r="F279" s="14"/>
      <c r="G279" s="26"/>
      <c r="H279" s="26"/>
      <c r="I279" s="26"/>
      <c r="J279" s="26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5.75" hidden="1" customHeight="1" x14ac:dyDescent="0.2">
      <c r="A280" s="14"/>
      <c r="B280" s="25"/>
      <c r="C280" s="14"/>
      <c r="D280" s="14"/>
      <c r="E280" s="14"/>
      <c r="F280" s="14"/>
      <c r="G280" s="26"/>
      <c r="H280" s="26"/>
      <c r="I280" s="26"/>
      <c r="J280" s="26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5.75" hidden="1" customHeight="1" x14ac:dyDescent="0.2">
      <c r="A281" s="14"/>
      <c r="B281" s="25"/>
      <c r="C281" s="14"/>
      <c r="D281" s="14"/>
      <c r="E281" s="14"/>
      <c r="F281" s="14"/>
      <c r="G281" s="26"/>
      <c r="H281" s="26"/>
      <c r="I281" s="26"/>
      <c r="J281" s="26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5.75" hidden="1" customHeight="1" x14ac:dyDescent="0.2">
      <c r="A282" s="14"/>
      <c r="B282" s="25"/>
      <c r="C282" s="14"/>
      <c r="D282" s="14"/>
      <c r="E282" s="14"/>
      <c r="F282" s="14"/>
      <c r="G282" s="26"/>
      <c r="H282" s="26"/>
      <c r="I282" s="26"/>
      <c r="J282" s="26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5.75" hidden="1" customHeight="1" x14ac:dyDescent="0.2">
      <c r="A283" s="14"/>
      <c r="B283" s="25"/>
      <c r="C283" s="14"/>
      <c r="D283" s="14"/>
      <c r="E283" s="14"/>
      <c r="F283" s="14"/>
      <c r="G283" s="26"/>
      <c r="H283" s="26"/>
      <c r="I283" s="26"/>
      <c r="J283" s="26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5.75" hidden="1" customHeight="1" x14ac:dyDescent="0.2">
      <c r="A284" s="14"/>
      <c r="B284" s="25"/>
      <c r="C284" s="14"/>
      <c r="D284" s="14"/>
      <c r="E284" s="14"/>
      <c r="F284" s="14"/>
      <c r="G284" s="26"/>
      <c r="H284" s="26"/>
      <c r="I284" s="26"/>
      <c r="J284" s="26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5.75" hidden="1" customHeight="1" x14ac:dyDescent="0.2">
      <c r="A285" s="14"/>
      <c r="B285" s="25"/>
      <c r="C285" s="14"/>
      <c r="D285" s="14"/>
      <c r="E285" s="14"/>
      <c r="F285" s="14"/>
      <c r="G285" s="26"/>
      <c r="H285" s="26"/>
      <c r="I285" s="26"/>
      <c r="J285" s="26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5.75" hidden="1" customHeight="1" x14ac:dyDescent="0.2">
      <c r="A286" s="14"/>
      <c r="B286" s="25"/>
      <c r="C286" s="14"/>
      <c r="D286" s="14"/>
      <c r="E286" s="14"/>
      <c r="F286" s="14"/>
      <c r="G286" s="26"/>
      <c r="H286" s="26"/>
      <c r="I286" s="26"/>
      <c r="J286" s="26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5.75" hidden="1" customHeight="1" x14ac:dyDescent="0.2">
      <c r="A287" s="14"/>
      <c r="B287" s="25"/>
      <c r="C287" s="14"/>
      <c r="D287" s="14"/>
      <c r="E287" s="14"/>
      <c r="F287" s="14"/>
      <c r="G287" s="26"/>
      <c r="H287" s="26"/>
      <c r="I287" s="26"/>
      <c r="J287" s="26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5.75" hidden="1" customHeight="1" x14ac:dyDescent="0.2">
      <c r="A288" s="14"/>
      <c r="B288" s="25"/>
      <c r="C288" s="14"/>
      <c r="D288" s="14"/>
      <c r="E288" s="14"/>
      <c r="F288" s="14"/>
      <c r="G288" s="26"/>
      <c r="H288" s="26"/>
      <c r="I288" s="26"/>
      <c r="J288" s="26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5.75" hidden="1" customHeight="1" x14ac:dyDescent="0.2">
      <c r="A289" s="14"/>
      <c r="B289" s="25"/>
      <c r="C289" s="14"/>
      <c r="D289" s="14"/>
      <c r="E289" s="14"/>
      <c r="F289" s="14"/>
      <c r="G289" s="26"/>
      <c r="H289" s="26"/>
      <c r="I289" s="26"/>
      <c r="J289" s="26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5.75" hidden="1" customHeight="1" x14ac:dyDescent="0.2">
      <c r="A290" s="14"/>
      <c r="B290" s="25"/>
      <c r="C290" s="14"/>
      <c r="D290" s="14"/>
      <c r="E290" s="14"/>
      <c r="F290" s="14"/>
      <c r="G290" s="26"/>
      <c r="H290" s="26"/>
      <c r="I290" s="26"/>
      <c r="J290" s="26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5.75" hidden="1" customHeight="1" x14ac:dyDescent="0.2">
      <c r="A291" s="14"/>
      <c r="B291" s="25"/>
      <c r="C291" s="14"/>
      <c r="D291" s="14"/>
      <c r="E291" s="14"/>
      <c r="F291" s="14"/>
      <c r="G291" s="26"/>
      <c r="H291" s="26"/>
      <c r="I291" s="26"/>
      <c r="J291" s="26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5.75" hidden="1" customHeight="1" x14ac:dyDescent="0.2">
      <c r="A292" s="14"/>
      <c r="B292" s="25"/>
      <c r="C292" s="14"/>
      <c r="D292" s="14"/>
      <c r="E292" s="14"/>
      <c r="F292" s="14"/>
      <c r="G292" s="26"/>
      <c r="H292" s="26"/>
      <c r="I292" s="26"/>
      <c r="J292" s="26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5.75" hidden="1" customHeight="1" x14ac:dyDescent="0.2">
      <c r="A293" s="14"/>
      <c r="B293" s="25"/>
      <c r="C293" s="14"/>
      <c r="D293" s="14"/>
      <c r="E293" s="14"/>
      <c r="F293" s="14"/>
      <c r="G293" s="26"/>
      <c r="H293" s="26"/>
      <c r="I293" s="26"/>
      <c r="J293" s="26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5.75" hidden="1" customHeight="1" x14ac:dyDescent="0.2">
      <c r="A294" s="14"/>
      <c r="B294" s="25"/>
      <c r="C294" s="14"/>
      <c r="D294" s="14"/>
      <c r="E294" s="14"/>
      <c r="F294" s="14"/>
      <c r="G294" s="26"/>
      <c r="H294" s="26"/>
      <c r="I294" s="26"/>
      <c r="J294" s="26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5.75" hidden="1" customHeight="1" x14ac:dyDescent="0.2">
      <c r="A295" s="14"/>
      <c r="B295" s="25"/>
      <c r="C295" s="14"/>
      <c r="D295" s="14"/>
      <c r="E295" s="14"/>
      <c r="F295" s="14"/>
      <c r="G295" s="26"/>
      <c r="H295" s="26"/>
      <c r="I295" s="26"/>
      <c r="J295" s="26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5.75" hidden="1" customHeight="1" x14ac:dyDescent="0.2">
      <c r="A296" s="14"/>
      <c r="B296" s="25"/>
      <c r="C296" s="14"/>
      <c r="D296" s="14"/>
      <c r="E296" s="14"/>
      <c r="F296" s="14"/>
      <c r="G296" s="26"/>
      <c r="H296" s="26"/>
      <c r="I296" s="26"/>
      <c r="J296" s="26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5.75" hidden="1" customHeight="1" x14ac:dyDescent="0.2">
      <c r="A297" s="14"/>
      <c r="B297" s="25"/>
      <c r="C297" s="14"/>
      <c r="D297" s="14"/>
      <c r="E297" s="14"/>
      <c r="F297" s="14"/>
      <c r="G297" s="26"/>
      <c r="H297" s="26"/>
      <c r="I297" s="26"/>
      <c r="J297" s="26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5.75" hidden="1" customHeight="1" x14ac:dyDescent="0.2">
      <c r="A298" s="14"/>
      <c r="B298" s="25"/>
      <c r="C298" s="14"/>
      <c r="D298" s="14"/>
      <c r="E298" s="14"/>
      <c r="F298" s="14"/>
      <c r="G298" s="26"/>
      <c r="H298" s="26"/>
      <c r="I298" s="26"/>
      <c r="J298" s="26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5.75" hidden="1" customHeight="1" x14ac:dyDescent="0.2">
      <c r="A299" s="14"/>
      <c r="B299" s="25"/>
      <c r="C299" s="14"/>
      <c r="D299" s="14"/>
      <c r="E299" s="14"/>
      <c r="F299" s="14"/>
      <c r="G299" s="26"/>
      <c r="H299" s="26"/>
      <c r="I299" s="26"/>
      <c r="J299" s="26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5.75" hidden="1" customHeight="1" x14ac:dyDescent="0.2">
      <c r="A300" s="14"/>
      <c r="B300" s="25"/>
      <c r="C300" s="14"/>
      <c r="D300" s="14"/>
      <c r="E300" s="14"/>
      <c r="F300" s="14"/>
      <c r="G300" s="26"/>
      <c r="H300" s="26"/>
      <c r="I300" s="26"/>
      <c r="J300" s="26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5.75" hidden="1" customHeight="1" x14ac:dyDescent="0.2">
      <c r="A301" s="14"/>
      <c r="B301" s="25"/>
      <c r="C301" s="14"/>
      <c r="D301" s="14"/>
      <c r="E301" s="14"/>
      <c r="F301" s="14"/>
      <c r="G301" s="26"/>
      <c r="H301" s="26"/>
      <c r="I301" s="26"/>
      <c r="J301" s="26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5.75" hidden="1" customHeight="1" x14ac:dyDescent="0.2">
      <c r="A302" s="14"/>
      <c r="B302" s="25"/>
      <c r="C302" s="14"/>
      <c r="D302" s="14"/>
      <c r="E302" s="14"/>
      <c r="F302" s="14"/>
      <c r="G302" s="26"/>
      <c r="H302" s="26"/>
      <c r="I302" s="26"/>
      <c r="J302" s="26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5.75" hidden="1" customHeight="1" x14ac:dyDescent="0.2">
      <c r="A303" s="14"/>
      <c r="B303" s="25"/>
      <c r="C303" s="14"/>
      <c r="D303" s="14"/>
      <c r="E303" s="14"/>
      <c r="F303" s="14"/>
      <c r="G303" s="26"/>
      <c r="H303" s="26"/>
      <c r="I303" s="26"/>
      <c r="J303" s="26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5.75" hidden="1" customHeight="1" x14ac:dyDescent="0.2">
      <c r="A304" s="14"/>
      <c r="B304" s="25"/>
      <c r="C304" s="14"/>
      <c r="D304" s="14"/>
      <c r="E304" s="14"/>
      <c r="F304" s="14"/>
      <c r="G304" s="26"/>
      <c r="H304" s="26"/>
      <c r="I304" s="26"/>
      <c r="J304" s="26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5.75" hidden="1" customHeight="1" x14ac:dyDescent="0.2">
      <c r="A305" s="14"/>
      <c r="B305" s="25"/>
      <c r="C305" s="14"/>
      <c r="D305" s="14"/>
      <c r="E305" s="14"/>
      <c r="F305" s="14"/>
      <c r="G305" s="26"/>
      <c r="H305" s="26"/>
      <c r="I305" s="26"/>
      <c r="J305" s="26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5.75" hidden="1" customHeight="1" x14ac:dyDescent="0.2">
      <c r="A306" s="14"/>
      <c r="B306" s="25"/>
      <c r="C306" s="14"/>
      <c r="D306" s="14"/>
      <c r="E306" s="14"/>
      <c r="F306" s="14"/>
      <c r="G306" s="26"/>
      <c r="H306" s="26"/>
      <c r="I306" s="26"/>
      <c r="J306" s="26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5.75" hidden="1" customHeight="1" x14ac:dyDescent="0.2">
      <c r="A307" s="14"/>
      <c r="B307" s="25"/>
      <c r="C307" s="14"/>
      <c r="D307" s="14"/>
      <c r="E307" s="14"/>
      <c r="F307" s="14"/>
      <c r="G307" s="26"/>
      <c r="H307" s="26"/>
      <c r="I307" s="26"/>
      <c r="J307" s="26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5.75" hidden="1" customHeight="1" x14ac:dyDescent="0.2">
      <c r="A308" s="14"/>
      <c r="B308" s="25"/>
      <c r="C308" s="14"/>
      <c r="D308" s="14"/>
      <c r="E308" s="14"/>
      <c r="F308" s="14"/>
      <c r="G308" s="26"/>
      <c r="H308" s="26"/>
      <c r="I308" s="26"/>
      <c r="J308" s="26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5.75" hidden="1" customHeight="1" x14ac:dyDescent="0.2">
      <c r="A309" s="14"/>
      <c r="B309" s="25"/>
      <c r="C309" s="14"/>
      <c r="D309" s="14"/>
      <c r="E309" s="14"/>
      <c r="F309" s="14"/>
      <c r="G309" s="26"/>
      <c r="H309" s="26"/>
      <c r="I309" s="26"/>
      <c r="J309" s="26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5.75" hidden="1" customHeight="1" x14ac:dyDescent="0.2">
      <c r="A310" s="14"/>
      <c r="B310" s="25"/>
      <c r="C310" s="14"/>
      <c r="D310" s="14"/>
      <c r="E310" s="14"/>
      <c r="F310" s="14"/>
      <c r="G310" s="26"/>
      <c r="H310" s="26"/>
      <c r="I310" s="26"/>
      <c r="J310" s="26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5.75" hidden="1" customHeight="1" x14ac:dyDescent="0.2">
      <c r="A311" s="14"/>
      <c r="B311" s="25"/>
      <c r="C311" s="14"/>
      <c r="D311" s="14"/>
      <c r="E311" s="14"/>
      <c r="F311" s="14"/>
      <c r="G311" s="26"/>
      <c r="H311" s="26"/>
      <c r="I311" s="26"/>
      <c r="J311" s="26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5.75" hidden="1" customHeight="1" x14ac:dyDescent="0.2">
      <c r="A312" s="14"/>
      <c r="B312" s="25"/>
      <c r="C312" s="14"/>
      <c r="D312" s="14"/>
      <c r="E312" s="14"/>
      <c r="F312" s="14"/>
      <c r="G312" s="26"/>
      <c r="H312" s="26"/>
      <c r="I312" s="26"/>
      <c r="J312" s="26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5.75" hidden="1" customHeight="1" x14ac:dyDescent="0.2">
      <c r="A313" s="14"/>
      <c r="B313" s="25"/>
      <c r="C313" s="14"/>
      <c r="D313" s="14"/>
      <c r="E313" s="14"/>
      <c r="F313" s="14"/>
      <c r="G313" s="26"/>
      <c r="H313" s="26"/>
      <c r="I313" s="26"/>
      <c r="J313" s="26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5.75" hidden="1" customHeight="1" x14ac:dyDescent="0.2">
      <c r="A314" s="14"/>
      <c r="B314" s="25"/>
      <c r="C314" s="14"/>
      <c r="D314" s="14"/>
      <c r="E314" s="14"/>
      <c r="F314" s="14"/>
      <c r="G314" s="26"/>
      <c r="H314" s="26"/>
      <c r="I314" s="26"/>
      <c r="J314" s="26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5.75" hidden="1" customHeight="1" x14ac:dyDescent="0.2">
      <c r="A315" s="14"/>
      <c r="B315" s="25"/>
      <c r="C315" s="14"/>
      <c r="D315" s="14"/>
      <c r="E315" s="14"/>
      <c r="F315" s="14"/>
      <c r="G315" s="26"/>
      <c r="H315" s="26"/>
      <c r="I315" s="26"/>
      <c r="J315" s="26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5.75" hidden="1" customHeight="1" x14ac:dyDescent="0.2">
      <c r="A316" s="14"/>
      <c r="B316" s="25"/>
      <c r="C316" s="14"/>
      <c r="D316" s="14"/>
      <c r="E316" s="14"/>
      <c r="F316" s="14"/>
      <c r="G316" s="26"/>
      <c r="H316" s="26"/>
      <c r="I316" s="26"/>
      <c r="J316" s="26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5.75" hidden="1" customHeight="1" x14ac:dyDescent="0.2">
      <c r="A317" s="14"/>
      <c r="B317" s="25"/>
      <c r="C317" s="14"/>
      <c r="D317" s="14"/>
      <c r="E317" s="14"/>
      <c r="F317" s="14"/>
      <c r="G317" s="26"/>
      <c r="H317" s="26"/>
      <c r="I317" s="26"/>
      <c r="J317" s="26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5.75" hidden="1" customHeight="1" x14ac:dyDescent="0.2">
      <c r="A318" s="14"/>
      <c r="B318" s="25"/>
      <c r="C318" s="14"/>
      <c r="D318" s="14"/>
      <c r="E318" s="14"/>
      <c r="F318" s="14"/>
      <c r="G318" s="26"/>
      <c r="H318" s="26"/>
      <c r="I318" s="26"/>
      <c r="J318" s="26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5.75" hidden="1" customHeight="1" x14ac:dyDescent="0.2">
      <c r="A319" s="14"/>
      <c r="B319" s="25"/>
      <c r="C319" s="14"/>
      <c r="D319" s="14"/>
      <c r="E319" s="14"/>
      <c r="F319" s="14"/>
      <c r="G319" s="26"/>
      <c r="H319" s="26"/>
      <c r="I319" s="26"/>
      <c r="J319" s="26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5.75" hidden="1" customHeight="1" x14ac:dyDescent="0.2">
      <c r="A320" s="14"/>
      <c r="B320" s="25"/>
      <c r="C320" s="14"/>
      <c r="D320" s="14"/>
      <c r="E320" s="14"/>
      <c r="F320" s="14"/>
      <c r="G320" s="26"/>
      <c r="H320" s="26"/>
      <c r="I320" s="26"/>
      <c r="J320" s="26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5.75" hidden="1" customHeight="1" x14ac:dyDescent="0.2">
      <c r="A321" s="14"/>
      <c r="B321" s="25"/>
      <c r="C321" s="14"/>
      <c r="D321" s="14"/>
      <c r="E321" s="14"/>
      <c r="F321" s="14"/>
      <c r="G321" s="26"/>
      <c r="H321" s="26"/>
      <c r="I321" s="26"/>
      <c r="J321" s="26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5.75" hidden="1" customHeight="1" x14ac:dyDescent="0.2">
      <c r="A322" s="14"/>
      <c r="B322" s="25"/>
      <c r="C322" s="14"/>
      <c r="D322" s="14"/>
      <c r="E322" s="14"/>
      <c r="F322" s="14"/>
      <c r="G322" s="26"/>
      <c r="H322" s="26"/>
      <c r="I322" s="26"/>
      <c r="J322" s="26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5.75" hidden="1" customHeight="1" x14ac:dyDescent="0.2">
      <c r="A323" s="14"/>
      <c r="B323" s="25"/>
      <c r="C323" s="14"/>
      <c r="D323" s="14"/>
      <c r="E323" s="14"/>
      <c r="F323" s="14"/>
      <c r="G323" s="26"/>
      <c r="H323" s="26"/>
      <c r="I323" s="26"/>
      <c r="J323" s="26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5.75" hidden="1" customHeight="1" x14ac:dyDescent="0.2">
      <c r="A324" s="14"/>
      <c r="B324" s="25"/>
      <c r="C324" s="14"/>
      <c r="D324" s="14"/>
      <c r="E324" s="14"/>
      <c r="F324" s="14"/>
      <c r="G324" s="26"/>
      <c r="H324" s="26"/>
      <c r="I324" s="26"/>
      <c r="J324" s="26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5.75" hidden="1" customHeight="1" x14ac:dyDescent="0.2">
      <c r="A325" s="14"/>
      <c r="B325" s="25"/>
      <c r="C325" s="14"/>
      <c r="D325" s="14"/>
      <c r="E325" s="14"/>
      <c r="F325" s="14"/>
      <c r="G325" s="26"/>
      <c r="H325" s="26"/>
      <c r="I325" s="26"/>
      <c r="J325" s="26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5.75" hidden="1" customHeight="1" x14ac:dyDescent="0.2">
      <c r="A326" s="14"/>
      <c r="B326" s="25"/>
      <c r="C326" s="14"/>
      <c r="D326" s="14"/>
      <c r="E326" s="14"/>
      <c r="F326" s="14"/>
      <c r="G326" s="26"/>
      <c r="H326" s="26"/>
      <c r="I326" s="26"/>
      <c r="J326" s="26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5.75" hidden="1" customHeight="1" x14ac:dyDescent="0.2">
      <c r="A327" s="14"/>
      <c r="B327" s="25"/>
      <c r="C327" s="14"/>
      <c r="D327" s="14"/>
      <c r="E327" s="14"/>
      <c r="F327" s="14"/>
      <c r="G327" s="26"/>
      <c r="H327" s="26"/>
      <c r="I327" s="26"/>
      <c r="J327" s="26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5.75" hidden="1" customHeight="1" x14ac:dyDescent="0.2">
      <c r="A328" s="14"/>
      <c r="B328" s="25"/>
      <c r="C328" s="14"/>
      <c r="D328" s="14"/>
      <c r="E328" s="14"/>
      <c r="F328" s="14"/>
      <c r="G328" s="26"/>
      <c r="H328" s="26"/>
      <c r="I328" s="26"/>
      <c r="J328" s="26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5.75" hidden="1" customHeight="1" x14ac:dyDescent="0.2">
      <c r="A329" s="14"/>
      <c r="B329" s="25"/>
      <c r="C329" s="14"/>
      <c r="D329" s="14"/>
      <c r="E329" s="14"/>
      <c r="F329" s="14"/>
      <c r="G329" s="26"/>
      <c r="H329" s="26"/>
      <c r="I329" s="26"/>
      <c r="J329" s="26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5.75" hidden="1" customHeight="1" x14ac:dyDescent="0.2">
      <c r="A330" s="14"/>
      <c r="B330" s="25"/>
      <c r="C330" s="14"/>
      <c r="D330" s="14"/>
      <c r="E330" s="14"/>
      <c r="F330" s="14"/>
      <c r="G330" s="26"/>
      <c r="H330" s="26"/>
      <c r="I330" s="26"/>
      <c r="J330" s="26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5.75" hidden="1" customHeight="1" x14ac:dyDescent="0.2">
      <c r="A331" s="14"/>
      <c r="B331" s="25"/>
      <c r="C331" s="14"/>
      <c r="D331" s="14"/>
      <c r="E331" s="14"/>
      <c r="F331" s="14"/>
      <c r="G331" s="26"/>
      <c r="H331" s="26"/>
      <c r="I331" s="26"/>
      <c r="J331" s="26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5.75" hidden="1" customHeight="1" x14ac:dyDescent="0.2">
      <c r="A332" s="14"/>
      <c r="B332" s="25"/>
      <c r="C332" s="14"/>
      <c r="D332" s="14"/>
      <c r="E332" s="14"/>
      <c r="F332" s="14"/>
      <c r="G332" s="26"/>
      <c r="H332" s="26"/>
      <c r="I332" s="26"/>
      <c r="J332" s="26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5.75" hidden="1" customHeight="1" x14ac:dyDescent="0.2">
      <c r="A333" s="14"/>
      <c r="B333" s="25"/>
      <c r="C333" s="14"/>
      <c r="D333" s="14"/>
      <c r="E333" s="14"/>
      <c r="F333" s="14"/>
      <c r="G333" s="26"/>
      <c r="H333" s="26"/>
      <c r="I333" s="26"/>
      <c r="J333" s="26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5.75" hidden="1" customHeight="1" x14ac:dyDescent="0.2">
      <c r="A334" s="14"/>
      <c r="B334" s="25"/>
      <c r="C334" s="14"/>
      <c r="D334" s="14"/>
      <c r="E334" s="14"/>
      <c r="F334" s="14"/>
      <c r="G334" s="26"/>
      <c r="H334" s="26"/>
      <c r="I334" s="26"/>
      <c r="J334" s="26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5.75" hidden="1" customHeight="1" x14ac:dyDescent="0.2">
      <c r="A335" s="14"/>
      <c r="B335" s="25"/>
      <c r="C335" s="14"/>
      <c r="D335" s="14"/>
      <c r="E335" s="14"/>
      <c r="F335" s="14"/>
      <c r="G335" s="26"/>
      <c r="H335" s="26"/>
      <c r="I335" s="26"/>
      <c r="J335" s="26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5.75" hidden="1" customHeight="1" x14ac:dyDescent="0.2">
      <c r="A336" s="14"/>
      <c r="B336" s="25"/>
      <c r="C336" s="14"/>
      <c r="D336" s="14"/>
      <c r="E336" s="14"/>
      <c r="F336" s="14"/>
      <c r="G336" s="26"/>
      <c r="H336" s="26"/>
      <c r="I336" s="26"/>
      <c r="J336" s="26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5.75" hidden="1" customHeight="1" x14ac:dyDescent="0.2">
      <c r="A337" s="14"/>
      <c r="B337" s="25"/>
      <c r="C337" s="14"/>
      <c r="D337" s="14"/>
      <c r="E337" s="14"/>
      <c r="F337" s="14"/>
      <c r="G337" s="26"/>
      <c r="H337" s="26"/>
      <c r="I337" s="26"/>
      <c r="J337" s="26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5.75" hidden="1" customHeight="1" x14ac:dyDescent="0.2">
      <c r="A338" s="14"/>
      <c r="B338" s="25"/>
      <c r="C338" s="14"/>
      <c r="D338" s="14"/>
      <c r="E338" s="14"/>
      <c r="F338" s="14"/>
      <c r="G338" s="26"/>
      <c r="H338" s="26"/>
      <c r="I338" s="26"/>
      <c r="J338" s="26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5.75" hidden="1" customHeight="1" x14ac:dyDescent="0.2">
      <c r="A339" s="14"/>
      <c r="B339" s="25"/>
      <c r="C339" s="14"/>
      <c r="D339" s="14"/>
      <c r="E339" s="14"/>
      <c r="F339" s="14"/>
      <c r="G339" s="26"/>
      <c r="H339" s="26"/>
      <c r="I339" s="26"/>
      <c r="J339" s="26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5.75" hidden="1" customHeight="1" x14ac:dyDescent="0.2">
      <c r="A340" s="14"/>
      <c r="B340" s="25"/>
      <c r="C340" s="14"/>
      <c r="D340" s="14"/>
      <c r="E340" s="14"/>
      <c r="F340" s="14"/>
      <c r="G340" s="26"/>
      <c r="H340" s="26"/>
      <c r="I340" s="26"/>
      <c r="J340" s="26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5.75" hidden="1" customHeight="1" x14ac:dyDescent="0.2">
      <c r="A341" s="14"/>
      <c r="B341" s="25"/>
      <c r="C341" s="14"/>
      <c r="D341" s="14"/>
      <c r="E341" s="14"/>
      <c r="F341" s="14"/>
      <c r="G341" s="26"/>
      <c r="H341" s="26"/>
      <c r="I341" s="26"/>
      <c r="J341" s="26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5.75" hidden="1" customHeight="1" x14ac:dyDescent="0.2">
      <c r="A342" s="14"/>
      <c r="B342" s="25"/>
      <c r="C342" s="14"/>
      <c r="D342" s="14"/>
      <c r="E342" s="14"/>
      <c r="F342" s="14"/>
      <c r="G342" s="26"/>
      <c r="H342" s="26"/>
      <c r="I342" s="26"/>
      <c r="J342" s="26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5.75" hidden="1" customHeight="1" x14ac:dyDescent="0.2">
      <c r="A343" s="14"/>
      <c r="B343" s="25"/>
      <c r="C343" s="14"/>
      <c r="D343" s="14"/>
      <c r="E343" s="14"/>
      <c r="F343" s="14"/>
      <c r="G343" s="26"/>
      <c r="H343" s="26"/>
      <c r="I343" s="26"/>
      <c r="J343" s="26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5.75" hidden="1" customHeight="1" x14ac:dyDescent="0.2">
      <c r="A344" s="14"/>
      <c r="B344" s="25"/>
      <c r="C344" s="14"/>
      <c r="D344" s="14"/>
      <c r="E344" s="14"/>
      <c r="F344" s="14"/>
      <c r="G344" s="26"/>
      <c r="H344" s="26"/>
      <c r="I344" s="26"/>
      <c r="J344" s="26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5.75" hidden="1" customHeight="1" x14ac:dyDescent="0.2">
      <c r="A345" s="14"/>
      <c r="B345" s="25"/>
      <c r="C345" s="14"/>
      <c r="D345" s="14"/>
      <c r="E345" s="14"/>
      <c r="F345" s="14"/>
      <c r="G345" s="26"/>
      <c r="H345" s="26"/>
      <c r="I345" s="26"/>
      <c r="J345" s="26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5.75" hidden="1" customHeight="1" x14ac:dyDescent="0.2">
      <c r="A346" s="14"/>
      <c r="B346" s="25"/>
      <c r="C346" s="14"/>
      <c r="D346" s="14"/>
      <c r="E346" s="14"/>
      <c r="F346" s="14"/>
      <c r="G346" s="26"/>
      <c r="H346" s="26"/>
      <c r="I346" s="26"/>
      <c r="J346" s="26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5.75" hidden="1" customHeight="1" x14ac:dyDescent="0.2">
      <c r="A347" s="14"/>
      <c r="B347" s="25"/>
      <c r="C347" s="14"/>
      <c r="D347" s="14"/>
      <c r="E347" s="14"/>
      <c r="F347" s="14"/>
      <c r="G347" s="26"/>
      <c r="H347" s="26"/>
      <c r="I347" s="26"/>
      <c r="J347" s="26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5.75" hidden="1" customHeight="1" x14ac:dyDescent="0.2">
      <c r="A348" s="14"/>
      <c r="B348" s="25"/>
      <c r="C348" s="14"/>
      <c r="D348" s="14"/>
      <c r="E348" s="14"/>
      <c r="F348" s="14"/>
      <c r="G348" s="26"/>
      <c r="H348" s="26"/>
      <c r="I348" s="26"/>
      <c r="J348" s="26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5.75" hidden="1" customHeight="1" x14ac:dyDescent="0.2">
      <c r="A349" s="14"/>
      <c r="B349" s="25"/>
      <c r="C349" s="14"/>
      <c r="D349" s="14"/>
      <c r="E349" s="14"/>
      <c r="F349" s="14"/>
      <c r="G349" s="26"/>
      <c r="H349" s="26"/>
      <c r="I349" s="26"/>
      <c r="J349" s="26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5.75" hidden="1" customHeight="1" x14ac:dyDescent="0.2">
      <c r="A350" s="14"/>
      <c r="B350" s="25"/>
      <c r="C350" s="14"/>
      <c r="D350" s="14"/>
      <c r="E350" s="14"/>
      <c r="F350" s="14"/>
      <c r="G350" s="26"/>
      <c r="H350" s="26"/>
      <c r="I350" s="26"/>
      <c r="J350" s="26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5.75" hidden="1" customHeight="1" x14ac:dyDescent="0.2">
      <c r="A351" s="14"/>
      <c r="B351" s="25"/>
      <c r="C351" s="14"/>
      <c r="D351" s="14"/>
      <c r="E351" s="14"/>
      <c r="F351" s="14"/>
      <c r="G351" s="26"/>
      <c r="H351" s="26"/>
      <c r="I351" s="26"/>
      <c r="J351" s="26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5.75" hidden="1" customHeight="1" x14ac:dyDescent="0.2">
      <c r="A352" s="14"/>
      <c r="B352" s="25"/>
      <c r="C352" s="14"/>
      <c r="D352" s="14"/>
      <c r="E352" s="14"/>
      <c r="F352" s="14"/>
      <c r="G352" s="26"/>
      <c r="H352" s="26"/>
      <c r="I352" s="26"/>
      <c r="J352" s="26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5.75" hidden="1" customHeight="1" x14ac:dyDescent="0.2">
      <c r="A353" s="14"/>
      <c r="B353" s="25"/>
      <c r="C353" s="14"/>
      <c r="D353" s="14"/>
      <c r="E353" s="14"/>
      <c r="F353" s="14"/>
      <c r="G353" s="26"/>
      <c r="H353" s="26"/>
      <c r="I353" s="26"/>
      <c r="J353" s="26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5.75" hidden="1" customHeight="1" x14ac:dyDescent="0.2">
      <c r="A354" s="14"/>
      <c r="B354" s="25"/>
      <c r="C354" s="14"/>
      <c r="D354" s="14"/>
      <c r="E354" s="14"/>
      <c r="F354" s="14"/>
      <c r="G354" s="26"/>
      <c r="H354" s="26"/>
      <c r="I354" s="26"/>
      <c r="J354" s="26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5.75" hidden="1" customHeight="1" x14ac:dyDescent="0.2">
      <c r="A355" s="14"/>
      <c r="B355" s="25"/>
      <c r="C355" s="14"/>
      <c r="D355" s="14"/>
      <c r="E355" s="14"/>
      <c r="F355" s="14"/>
      <c r="G355" s="26"/>
      <c r="H355" s="26"/>
      <c r="I355" s="26"/>
      <c r="J355" s="26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5.75" hidden="1" customHeight="1" x14ac:dyDescent="0.2">
      <c r="A356" s="14"/>
      <c r="B356" s="25"/>
      <c r="C356" s="14"/>
      <c r="D356" s="14"/>
      <c r="E356" s="14"/>
      <c r="F356" s="14"/>
      <c r="G356" s="26"/>
      <c r="H356" s="26"/>
      <c r="I356" s="26"/>
      <c r="J356" s="26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5.75" hidden="1" customHeight="1" x14ac:dyDescent="0.2">
      <c r="A357" s="14"/>
      <c r="B357" s="25"/>
      <c r="C357" s="14"/>
      <c r="D357" s="14"/>
      <c r="E357" s="14"/>
      <c r="F357" s="14"/>
      <c r="G357" s="26"/>
      <c r="H357" s="26"/>
      <c r="I357" s="26"/>
      <c r="J357" s="26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5.75" hidden="1" customHeight="1" x14ac:dyDescent="0.2">
      <c r="A358" s="14"/>
      <c r="B358" s="25"/>
      <c r="C358" s="14"/>
      <c r="D358" s="14"/>
      <c r="E358" s="14"/>
      <c r="F358" s="14"/>
      <c r="G358" s="26"/>
      <c r="H358" s="26"/>
      <c r="I358" s="26"/>
      <c r="J358" s="26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5.75" hidden="1" customHeight="1" x14ac:dyDescent="0.2">
      <c r="A359" s="14"/>
      <c r="B359" s="25"/>
      <c r="C359" s="14"/>
      <c r="D359" s="14"/>
      <c r="E359" s="14"/>
      <c r="F359" s="14"/>
      <c r="G359" s="26"/>
      <c r="H359" s="26"/>
      <c r="I359" s="26"/>
      <c r="J359" s="26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5.75" hidden="1" customHeight="1" x14ac:dyDescent="0.2">
      <c r="A360" s="14"/>
      <c r="B360" s="25"/>
      <c r="C360" s="14"/>
      <c r="D360" s="14"/>
      <c r="E360" s="14"/>
      <c r="F360" s="14"/>
      <c r="G360" s="26"/>
      <c r="H360" s="26"/>
      <c r="I360" s="26"/>
      <c r="J360" s="26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5.75" hidden="1" customHeight="1" x14ac:dyDescent="0.2">
      <c r="A361" s="14"/>
      <c r="B361" s="25"/>
      <c r="C361" s="14"/>
      <c r="D361" s="14"/>
      <c r="E361" s="14"/>
      <c r="F361" s="14"/>
      <c r="G361" s="26"/>
      <c r="H361" s="26"/>
      <c r="I361" s="26"/>
      <c r="J361" s="26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5.75" hidden="1" customHeight="1" x14ac:dyDescent="0.2">
      <c r="A362" s="14"/>
      <c r="B362" s="25"/>
      <c r="C362" s="14"/>
      <c r="D362" s="14"/>
      <c r="E362" s="14"/>
      <c r="F362" s="14"/>
      <c r="G362" s="26"/>
      <c r="H362" s="26"/>
      <c r="I362" s="26"/>
      <c r="J362" s="26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5.75" hidden="1" customHeight="1" x14ac:dyDescent="0.2">
      <c r="A363" s="14"/>
      <c r="B363" s="25"/>
      <c r="C363" s="14"/>
      <c r="D363" s="14"/>
      <c r="E363" s="14"/>
      <c r="F363" s="14"/>
      <c r="G363" s="26"/>
      <c r="H363" s="26"/>
      <c r="I363" s="26"/>
      <c r="J363" s="26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5.75" hidden="1" customHeight="1" x14ac:dyDescent="0.2">
      <c r="A364" s="14"/>
      <c r="B364" s="25"/>
      <c r="C364" s="14"/>
      <c r="D364" s="14"/>
      <c r="E364" s="14"/>
      <c r="F364" s="14"/>
      <c r="G364" s="26"/>
      <c r="H364" s="26"/>
      <c r="I364" s="26"/>
      <c r="J364" s="26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5.75" hidden="1" customHeight="1" x14ac:dyDescent="0.2">
      <c r="A365" s="14"/>
      <c r="B365" s="25"/>
      <c r="C365" s="14"/>
      <c r="D365" s="14"/>
      <c r="E365" s="14"/>
      <c r="F365" s="14"/>
      <c r="G365" s="26"/>
      <c r="H365" s="26"/>
      <c r="I365" s="26"/>
      <c r="J365" s="26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5.75" hidden="1" customHeight="1" x14ac:dyDescent="0.2">
      <c r="A366" s="14"/>
      <c r="B366" s="25"/>
      <c r="C366" s="14"/>
      <c r="D366" s="14"/>
      <c r="E366" s="14"/>
      <c r="F366" s="14"/>
      <c r="G366" s="26"/>
      <c r="H366" s="26"/>
      <c r="I366" s="26"/>
      <c r="J366" s="26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5.75" hidden="1" customHeight="1" x14ac:dyDescent="0.2">
      <c r="A367" s="14"/>
      <c r="B367" s="25"/>
      <c r="C367" s="14"/>
      <c r="D367" s="14"/>
      <c r="E367" s="14"/>
      <c r="F367" s="14"/>
      <c r="G367" s="26"/>
      <c r="H367" s="26"/>
      <c r="I367" s="26"/>
      <c r="J367" s="26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5.75" hidden="1" customHeight="1" x14ac:dyDescent="0.2">
      <c r="A368" s="14"/>
      <c r="B368" s="25"/>
      <c r="C368" s="14"/>
      <c r="D368" s="14"/>
      <c r="E368" s="14"/>
      <c r="F368" s="14"/>
      <c r="G368" s="26"/>
      <c r="H368" s="26"/>
      <c r="I368" s="26"/>
      <c r="J368" s="26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5.75" hidden="1" customHeight="1" x14ac:dyDescent="0.2">
      <c r="A369" s="14"/>
      <c r="B369" s="25"/>
      <c r="C369" s="14"/>
      <c r="D369" s="14"/>
      <c r="E369" s="14"/>
      <c r="F369" s="14"/>
      <c r="G369" s="26"/>
      <c r="H369" s="26"/>
      <c r="I369" s="26"/>
      <c r="J369" s="26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5.75" hidden="1" customHeight="1" x14ac:dyDescent="0.2">
      <c r="A370" s="14"/>
      <c r="B370" s="25"/>
      <c r="C370" s="14"/>
      <c r="D370" s="14"/>
      <c r="E370" s="14"/>
      <c r="F370" s="14"/>
      <c r="G370" s="26"/>
      <c r="H370" s="26"/>
      <c r="I370" s="26"/>
      <c r="J370" s="26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5.75" hidden="1" customHeight="1" x14ac:dyDescent="0.2">
      <c r="A371" s="14"/>
      <c r="B371" s="25"/>
      <c r="C371" s="14"/>
      <c r="D371" s="14"/>
      <c r="E371" s="14"/>
      <c r="F371" s="14"/>
      <c r="G371" s="26"/>
      <c r="H371" s="26"/>
      <c r="I371" s="26"/>
      <c r="J371" s="26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5.75" hidden="1" customHeight="1" x14ac:dyDescent="0.2">
      <c r="A372" s="14"/>
      <c r="B372" s="25"/>
      <c r="C372" s="14"/>
      <c r="D372" s="14"/>
      <c r="E372" s="14"/>
      <c r="F372" s="14"/>
      <c r="G372" s="26"/>
      <c r="H372" s="26"/>
      <c r="I372" s="26"/>
      <c r="J372" s="26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5.75" hidden="1" customHeight="1" x14ac:dyDescent="0.2">
      <c r="A373" s="14"/>
      <c r="B373" s="25"/>
      <c r="C373" s="14"/>
      <c r="D373" s="14"/>
      <c r="E373" s="14"/>
      <c r="F373" s="14"/>
      <c r="G373" s="26"/>
      <c r="H373" s="26"/>
      <c r="I373" s="26"/>
      <c r="J373" s="26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5.75" hidden="1" customHeight="1" x14ac:dyDescent="0.2">
      <c r="A374" s="14"/>
      <c r="B374" s="25"/>
      <c r="C374" s="14"/>
      <c r="D374" s="14"/>
      <c r="E374" s="14"/>
      <c r="F374" s="14"/>
      <c r="G374" s="26"/>
      <c r="H374" s="26"/>
      <c r="I374" s="26"/>
      <c r="J374" s="26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5.75" hidden="1" customHeight="1" x14ac:dyDescent="0.2">
      <c r="A375" s="14"/>
      <c r="B375" s="25"/>
      <c r="C375" s="14"/>
      <c r="D375" s="14"/>
      <c r="E375" s="14"/>
      <c r="F375" s="14"/>
      <c r="G375" s="26"/>
      <c r="H375" s="26"/>
      <c r="I375" s="26"/>
      <c r="J375" s="26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5.75" hidden="1" customHeight="1" x14ac:dyDescent="0.2">
      <c r="A376" s="14"/>
      <c r="B376" s="25"/>
      <c r="C376" s="14"/>
      <c r="D376" s="14"/>
      <c r="E376" s="14"/>
      <c r="F376" s="14"/>
      <c r="G376" s="26"/>
      <c r="H376" s="26"/>
      <c r="I376" s="26"/>
      <c r="J376" s="26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5.75" hidden="1" customHeight="1" x14ac:dyDescent="0.2">
      <c r="A377" s="14"/>
      <c r="B377" s="25"/>
      <c r="C377" s="14"/>
      <c r="D377" s="14"/>
      <c r="E377" s="14"/>
      <c r="F377" s="14"/>
      <c r="G377" s="26"/>
      <c r="H377" s="26"/>
      <c r="I377" s="26"/>
      <c r="J377" s="26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5.75" hidden="1" customHeight="1" x14ac:dyDescent="0.2">
      <c r="A378" s="14"/>
      <c r="B378" s="25"/>
      <c r="C378" s="14"/>
      <c r="D378" s="14"/>
      <c r="E378" s="14"/>
      <c r="F378" s="14"/>
      <c r="G378" s="26"/>
      <c r="H378" s="26"/>
      <c r="I378" s="26"/>
      <c r="J378" s="26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5.75" hidden="1" customHeight="1" x14ac:dyDescent="0.2">
      <c r="A379" s="14"/>
      <c r="B379" s="25"/>
      <c r="C379" s="14"/>
      <c r="D379" s="14"/>
      <c r="E379" s="14"/>
      <c r="F379" s="14"/>
      <c r="G379" s="26"/>
      <c r="H379" s="26"/>
      <c r="I379" s="26"/>
      <c r="J379" s="26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5.75" hidden="1" customHeight="1" x14ac:dyDescent="0.2">
      <c r="A380" s="14"/>
      <c r="B380" s="25"/>
      <c r="C380" s="14"/>
      <c r="D380" s="14"/>
      <c r="E380" s="14"/>
      <c r="F380" s="14"/>
      <c r="G380" s="26"/>
      <c r="H380" s="26"/>
      <c r="I380" s="26"/>
      <c r="J380" s="26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5.75" hidden="1" customHeight="1" x14ac:dyDescent="0.2">
      <c r="A381" s="14"/>
      <c r="B381" s="25"/>
      <c r="C381" s="14"/>
      <c r="D381" s="14"/>
      <c r="E381" s="14"/>
      <c r="F381" s="14"/>
      <c r="G381" s="26"/>
      <c r="H381" s="26"/>
      <c r="I381" s="26"/>
      <c r="J381" s="26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5.75" hidden="1" customHeight="1" x14ac:dyDescent="0.2">
      <c r="A382" s="14"/>
      <c r="B382" s="25"/>
      <c r="C382" s="14"/>
      <c r="D382" s="14"/>
      <c r="E382" s="14"/>
      <c r="F382" s="14"/>
      <c r="G382" s="26"/>
      <c r="H382" s="26"/>
      <c r="I382" s="26"/>
      <c r="J382" s="26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5.75" hidden="1" customHeight="1" x14ac:dyDescent="0.2">
      <c r="A383" s="14"/>
      <c r="B383" s="25"/>
      <c r="C383" s="14"/>
      <c r="D383" s="14"/>
      <c r="E383" s="14"/>
      <c r="F383" s="14"/>
      <c r="G383" s="26"/>
      <c r="H383" s="26"/>
      <c r="I383" s="26"/>
      <c r="J383" s="26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5.75" hidden="1" customHeight="1" x14ac:dyDescent="0.2">
      <c r="A384" s="14"/>
      <c r="B384" s="25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5.75" hidden="1" customHeight="1" x14ac:dyDescent="0.2">
      <c r="A385" s="14"/>
      <c r="B385" s="25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5.75" hidden="1" customHeight="1" x14ac:dyDescent="0.2">
      <c r="A386" s="14"/>
      <c r="B386" s="25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5.75" hidden="1" customHeight="1" x14ac:dyDescent="0.2">
      <c r="A387" s="14"/>
      <c r="B387" s="25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5.75" hidden="1" customHeight="1" x14ac:dyDescent="0.2">
      <c r="A388" s="14"/>
      <c r="B388" s="25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5.75" hidden="1" customHeight="1" x14ac:dyDescent="0.2">
      <c r="A389" s="14"/>
      <c r="B389" s="25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5.75" hidden="1" customHeight="1" x14ac:dyDescent="0.2">
      <c r="A390" s="14"/>
      <c r="B390" s="25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5.75" hidden="1" customHeight="1" x14ac:dyDescent="0.2">
      <c r="A391" s="14"/>
      <c r="B391" s="25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5.75" hidden="1" customHeight="1" x14ac:dyDescent="0.2">
      <c r="A392" s="14"/>
      <c r="B392" s="25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5.75" hidden="1" customHeight="1" x14ac:dyDescent="0.2">
      <c r="A393" s="14"/>
      <c r="B393" s="25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5.75" hidden="1" customHeight="1" x14ac:dyDescent="0.2">
      <c r="A394" s="14"/>
      <c r="B394" s="25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5.75" hidden="1" customHeight="1" x14ac:dyDescent="0.2">
      <c r="A395" s="14"/>
      <c r="B395" s="25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5.75" hidden="1" customHeight="1" x14ac:dyDescent="0.2">
      <c r="A396" s="14"/>
      <c r="B396" s="25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5.75" hidden="1" customHeight="1" x14ac:dyDescent="0.2">
      <c r="A397" s="14"/>
      <c r="B397" s="25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5.75" hidden="1" customHeight="1" x14ac:dyDescent="0.2">
      <c r="A398" s="14"/>
      <c r="B398" s="25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5.75" hidden="1" customHeight="1" x14ac:dyDescent="0.2">
      <c r="A399" s="14"/>
      <c r="B399" s="25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5.75" hidden="1" customHeight="1" x14ac:dyDescent="0.2">
      <c r="A400" s="14"/>
      <c r="B400" s="25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5.75" hidden="1" customHeight="1" x14ac:dyDescent="0.2">
      <c r="A401" s="14"/>
      <c r="B401" s="25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5.75" hidden="1" customHeight="1" x14ac:dyDescent="0.2">
      <c r="A402" s="14"/>
      <c r="B402" s="25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5.75" hidden="1" customHeight="1" x14ac:dyDescent="0.2">
      <c r="A403" s="14"/>
      <c r="B403" s="25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5.75" hidden="1" customHeight="1" x14ac:dyDescent="0.2">
      <c r="A404" s="14"/>
      <c r="B404" s="25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5.75" hidden="1" customHeight="1" x14ac:dyDescent="0.2">
      <c r="A405" s="14"/>
      <c r="B405" s="25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5.75" hidden="1" customHeight="1" x14ac:dyDescent="0.2">
      <c r="A406" s="14"/>
      <c r="B406" s="25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5.75" hidden="1" customHeight="1" x14ac:dyDescent="0.2">
      <c r="A407" s="14"/>
      <c r="B407" s="25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5.75" hidden="1" customHeight="1" x14ac:dyDescent="0.2">
      <c r="A408" s="14"/>
      <c r="B408" s="25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5.75" hidden="1" customHeight="1" x14ac:dyDescent="0.2">
      <c r="A409" s="14"/>
      <c r="B409" s="25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5.75" hidden="1" customHeight="1" x14ac:dyDescent="0.2">
      <c r="A410" s="14"/>
      <c r="B410" s="25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5.75" hidden="1" customHeight="1" x14ac:dyDescent="0.2">
      <c r="A411" s="14"/>
      <c r="B411" s="25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5.75" hidden="1" customHeight="1" x14ac:dyDescent="0.2">
      <c r="A412" s="14"/>
      <c r="B412" s="25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5.75" hidden="1" customHeight="1" x14ac:dyDescent="0.2">
      <c r="A413" s="14"/>
      <c r="B413" s="25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5.75" hidden="1" customHeight="1" x14ac:dyDescent="0.2">
      <c r="A414" s="14"/>
      <c r="B414" s="25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5.75" hidden="1" customHeight="1" x14ac:dyDescent="0.2">
      <c r="A415" s="14"/>
      <c r="B415" s="25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5.75" hidden="1" customHeight="1" x14ac:dyDescent="0.2">
      <c r="A416" s="14"/>
      <c r="B416" s="25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5.75" hidden="1" customHeight="1" x14ac:dyDescent="0.2">
      <c r="A417" s="14"/>
      <c r="B417" s="25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5.75" hidden="1" customHeight="1" x14ac:dyDescent="0.2">
      <c r="A418" s="14"/>
      <c r="B418" s="25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5.75" hidden="1" customHeight="1" x14ac:dyDescent="0.2">
      <c r="A419" s="14"/>
      <c r="B419" s="25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5.75" hidden="1" customHeight="1" x14ac:dyDescent="0.2">
      <c r="A420" s="14"/>
      <c r="B420" s="25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5.75" hidden="1" customHeight="1" x14ac:dyDescent="0.2">
      <c r="A421" s="14"/>
      <c r="B421" s="25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5.75" hidden="1" customHeight="1" x14ac:dyDescent="0.2">
      <c r="A422" s="14"/>
      <c r="B422" s="25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5.75" hidden="1" customHeight="1" x14ac:dyDescent="0.2">
      <c r="A423" s="14"/>
      <c r="B423" s="25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5.75" hidden="1" customHeight="1" x14ac:dyDescent="0.2">
      <c r="A424" s="14"/>
      <c r="B424" s="25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5.75" hidden="1" customHeight="1" x14ac:dyDescent="0.2">
      <c r="A425" s="14"/>
      <c r="B425" s="25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5.75" hidden="1" customHeight="1" x14ac:dyDescent="0.2">
      <c r="A426" s="14"/>
      <c r="B426" s="25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5.75" hidden="1" customHeight="1" x14ac:dyDescent="0.2">
      <c r="A427" s="14"/>
      <c r="B427" s="25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5.75" hidden="1" customHeight="1" x14ac:dyDescent="0.2">
      <c r="A428" s="14"/>
      <c r="B428" s="25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5.75" hidden="1" customHeight="1" x14ac:dyDescent="0.2">
      <c r="A429" s="14"/>
      <c r="B429" s="25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5.75" hidden="1" customHeight="1" x14ac:dyDescent="0.2">
      <c r="A430" s="14"/>
      <c r="B430" s="25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5.75" hidden="1" customHeight="1" x14ac:dyDescent="0.2">
      <c r="A431" s="14"/>
      <c r="B431" s="25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5.75" hidden="1" customHeight="1" x14ac:dyDescent="0.2">
      <c r="A432" s="14"/>
      <c r="B432" s="25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5.75" hidden="1" customHeight="1" x14ac:dyDescent="0.2">
      <c r="A433" s="14"/>
      <c r="B433" s="25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5.75" hidden="1" customHeight="1" x14ac:dyDescent="0.2">
      <c r="A434" s="14"/>
      <c r="B434" s="25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5.75" hidden="1" customHeight="1" x14ac:dyDescent="0.2">
      <c r="A435" s="14"/>
      <c r="B435" s="25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5.75" hidden="1" customHeight="1" x14ac:dyDescent="0.2">
      <c r="A436" s="14"/>
      <c r="B436" s="25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5.75" hidden="1" customHeight="1" x14ac:dyDescent="0.2">
      <c r="A437" s="14"/>
      <c r="B437" s="25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5.75" hidden="1" customHeight="1" x14ac:dyDescent="0.2">
      <c r="A438" s="14"/>
      <c r="B438" s="25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5.75" hidden="1" customHeight="1" x14ac:dyDescent="0.2">
      <c r="A439" s="14"/>
      <c r="B439" s="25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5.75" hidden="1" customHeight="1" x14ac:dyDescent="0.2">
      <c r="A440" s="14"/>
      <c r="B440" s="25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5.75" hidden="1" customHeight="1" x14ac:dyDescent="0.2">
      <c r="A441" s="14"/>
      <c r="B441" s="25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5.75" hidden="1" customHeight="1" x14ac:dyDescent="0.2">
      <c r="A442" s="14"/>
      <c r="B442" s="25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5.75" hidden="1" customHeight="1" x14ac:dyDescent="0.2">
      <c r="A443" s="14"/>
      <c r="B443" s="25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5.75" hidden="1" customHeight="1" x14ac:dyDescent="0.2">
      <c r="A444" s="14"/>
      <c r="B444" s="25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5.75" hidden="1" customHeight="1" x14ac:dyDescent="0.2">
      <c r="A445" s="14"/>
      <c r="B445" s="25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5.75" hidden="1" customHeight="1" x14ac:dyDescent="0.2">
      <c r="A446" s="14"/>
      <c r="B446" s="25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5.75" hidden="1" customHeight="1" x14ac:dyDescent="0.2">
      <c r="A447" s="14"/>
      <c r="B447" s="25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5.75" hidden="1" customHeight="1" x14ac:dyDescent="0.2">
      <c r="A448" s="14"/>
      <c r="B448" s="25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5.75" hidden="1" customHeight="1" x14ac:dyDescent="0.2">
      <c r="A449" s="14"/>
      <c r="B449" s="25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5.75" hidden="1" customHeight="1" x14ac:dyDescent="0.2">
      <c r="A450" s="14"/>
      <c r="B450" s="25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5.75" hidden="1" customHeight="1" x14ac:dyDescent="0.2">
      <c r="A451" s="14"/>
      <c r="B451" s="25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5.75" hidden="1" customHeight="1" x14ac:dyDescent="0.2">
      <c r="A452" s="14"/>
      <c r="B452" s="25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5.75" hidden="1" customHeight="1" x14ac:dyDescent="0.2">
      <c r="A453" s="14"/>
      <c r="B453" s="25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5.75" hidden="1" customHeight="1" x14ac:dyDescent="0.2">
      <c r="A454" s="14"/>
      <c r="B454" s="25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5.75" hidden="1" customHeight="1" x14ac:dyDescent="0.2">
      <c r="A455" s="14"/>
      <c r="B455" s="25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5.75" hidden="1" customHeight="1" x14ac:dyDescent="0.2">
      <c r="A456" s="14"/>
      <c r="B456" s="25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5.75" hidden="1" customHeight="1" x14ac:dyDescent="0.2">
      <c r="A457" s="14"/>
      <c r="B457" s="25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5.75" hidden="1" customHeight="1" x14ac:dyDescent="0.2">
      <c r="A458" s="14"/>
      <c r="B458" s="25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5.75" hidden="1" customHeight="1" x14ac:dyDescent="0.2">
      <c r="A459" s="14"/>
      <c r="B459" s="25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5.75" hidden="1" customHeight="1" x14ac:dyDescent="0.2">
      <c r="A460" s="14"/>
      <c r="B460" s="25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5.75" hidden="1" customHeight="1" x14ac:dyDescent="0.2">
      <c r="A461" s="14"/>
      <c r="B461" s="25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5.75" hidden="1" customHeight="1" x14ac:dyDescent="0.2">
      <c r="A462" s="14"/>
      <c r="B462" s="25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5.75" hidden="1" customHeight="1" x14ac:dyDescent="0.2">
      <c r="A463" s="14"/>
      <c r="B463" s="25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5.75" hidden="1" customHeight="1" x14ac:dyDescent="0.2">
      <c r="A464" s="14"/>
      <c r="B464" s="25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5.75" hidden="1" customHeight="1" x14ac:dyDescent="0.2">
      <c r="A465" s="14"/>
      <c r="B465" s="25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5.75" hidden="1" customHeight="1" x14ac:dyDescent="0.2">
      <c r="A466" s="14"/>
      <c r="B466" s="25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5.75" hidden="1" customHeight="1" x14ac:dyDescent="0.2">
      <c r="A467" s="14"/>
      <c r="B467" s="25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5.75" hidden="1" customHeight="1" x14ac:dyDescent="0.2">
      <c r="A468" s="14"/>
      <c r="B468" s="25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5.75" hidden="1" customHeight="1" x14ac:dyDescent="0.2">
      <c r="A469" s="14"/>
      <c r="B469" s="25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5.75" hidden="1" customHeight="1" x14ac:dyDescent="0.2">
      <c r="A470" s="14"/>
      <c r="B470" s="25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5.75" hidden="1" customHeight="1" x14ac:dyDescent="0.2">
      <c r="A471" s="14"/>
      <c r="B471" s="25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5.75" hidden="1" customHeight="1" x14ac:dyDescent="0.2">
      <c r="A472" s="14"/>
      <c r="B472" s="25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5.75" hidden="1" customHeight="1" x14ac:dyDescent="0.2">
      <c r="A473" s="14"/>
      <c r="B473" s="25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5.75" hidden="1" customHeight="1" x14ac:dyDescent="0.2">
      <c r="A474" s="14"/>
      <c r="B474" s="25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5.75" hidden="1" customHeight="1" x14ac:dyDescent="0.2">
      <c r="A475" s="14"/>
      <c r="B475" s="25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5.75" hidden="1" customHeight="1" x14ac:dyDescent="0.2">
      <c r="A476" s="14"/>
      <c r="B476" s="25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5.75" hidden="1" customHeight="1" x14ac:dyDescent="0.2">
      <c r="A477" s="14"/>
      <c r="B477" s="25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5.75" hidden="1" customHeight="1" x14ac:dyDescent="0.2">
      <c r="A478" s="14"/>
      <c r="B478" s="25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5.75" hidden="1" customHeight="1" x14ac:dyDescent="0.2">
      <c r="A479" s="14"/>
      <c r="B479" s="25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5.75" hidden="1" customHeight="1" x14ac:dyDescent="0.2">
      <c r="A480" s="14"/>
      <c r="B480" s="25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5.75" hidden="1" customHeight="1" x14ac:dyDescent="0.2">
      <c r="A481" s="14"/>
      <c r="B481" s="25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5.75" hidden="1" customHeight="1" x14ac:dyDescent="0.2">
      <c r="A482" s="14"/>
      <c r="B482" s="25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5.75" hidden="1" customHeight="1" x14ac:dyDescent="0.2">
      <c r="A483" s="14"/>
      <c r="B483" s="25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5.75" hidden="1" customHeight="1" x14ac:dyDescent="0.2">
      <c r="A484" s="14"/>
      <c r="B484" s="25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5.75" hidden="1" customHeight="1" x14ac:dyDescent="0.2">
      <c r="A485" s="14"/>
      <c r="B485" s="25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5.75" hidden="1" customHeight="1" x14ac:dyDescent="0.2">
      <c r="A486" s="14"/>
      <c r="B486" s="25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5.75" hidden="1" customHeight="1" x14ac:dyDescent="0.2">
      <c r="A487" s="14"/>
      <c r="B487" s="25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5.75" hidden="1" customHeight="1" x14ac:dyDescent="0.2">
      <c r="A488" s="14"/>
      <c r="B488" s="25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5.75" hidden="1" customHeight="1" x14ac:dyDescent="0.2">
      <c r="A489" s="14"/>
      <c r="B489" s="25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5.75" hidden="1" customHeight="1" x14ac:dyDescent="0.2">
      <c r="A490" s="14"/>
      <c r="B490" s="25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5.75" hidden="1" customHeight="1" x14ac:dyDescent="0.2">
      <c r="A491" s="14"/>
      <c r="B491" s="25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5.75" hidden="1" customHeight="1" x14ac:dyDescent="0.2">
      <c r="A492" s="14"/>
      <c r="B492" s="25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5.75" hidden="1" customHeight="1" x14ac:dyDescent="0.2">
      <c r="A493" s="14"/>
      <c r="B493" s="25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5.75" hidden="1" customHeight="1" x14ac:dyDescent="0.2">
      <c r="A494" s="14"/>
      <c r="B494" s="25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5.75" hidden="1" customHeight="1" x14ac:dyDescent="0.2">
      <c r="A495" s="14"/>
      <c r="B495" s="25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5.75" hidden="1" customHeight="1" x14ac:dyDescent="0.2">
      <c r="A496" s="14"/>
      <c r="B496" s="25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5.75" hidden="1" customHeight="1" x14ac:dyDescent="0.2">
      <c r="A497" s="14"/>
      <c r="B497" s="25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5.75" hidden="1" customHeight="1" x14ac:dyDescent="0.2">
      <c r="A498" s="14"/>
      <c r="B498" s="25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5.75" hidden="1" customHeight="1" x14ac:dyDescent="0.2">
      <c r="A499" s="14"/>
      <c r="B499" s="25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5.75" hidden="1" customHeight="1" x14ac:dyDescent="0.2">
      <c r="A500" s="14"/>
      <c r="B500" s="25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5.75" hidden="1" customHeight="1" x14ac:dyDescent="0.2">
      <c r="A501" s="14"/>
      <c r="B501" s="25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5.75" hidden="1" customHeight="1" x14ac:dyDescent="0.2">
      <c r="A502" s="14"/>
      <c r="B502" s="25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5.75" hidden="1" customHeight="1" x14ac:dyDescent="0.2">
      <c r="A503" s="14"/>
      <c r="B503" s="25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5.75" hidden="1" customHeight="1" x14ac:dyDescent="0.2">
      <c r="A504" s="14"/>
      <c r="B504" s="25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5.75" hidden="1" customHeight="1" x14ac:dyDescent="0.2">
      <c r="A505" s="14"/>
      <c r="B505" s="25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5.75" hidden="1" customHeight="1" x14ac:dyDescent="0.2">
      <c r="A506" s="14"/>
      <c r="B506" s="25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5.75" hidden="1" customHeight="1" x14ac:dyDescent="0.2">
      <c r="A507" s="14"/>
      <c r="B507" s="25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5.75" hidden="1" customHeight="1" x14ac:dyDescent="0.2">
      <c r="A508" s="14"/>
      <c r="B508" s="25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5.75" hidden="1" customHeight="1" x14ac:dyDescent="0.2">
      <c r="A509" s="14"/>
      <c r="B509" s="25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5.75" hidden="1" customHeight="1" x14ac:dyDescent="0.2">
      <c r="A510" s="14"/>
      <c r="B510" s="25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5.75" hidden="1" customHeight="1" x14ac:dyDescent="0.2">
      <c r="A511" s="14"/>
      <c r="B511" s="25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5.75" hidden="1" customHeight="1" x14ac:dyDescent="0.2">
      <c r="A512" s="14"/>
      <c r="B512" s="25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5.75" hidden="1" customHeight="1" x14ac:dyDescent="0.2">
      <c r="A513" s="14"/>
      <c r="B513" s="25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5.75" hidden="1" customHeight="1" x14ac:dyDescent="0.2">
      <c r="A514" s="14"/>
      <c r="B514" s="25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5.75" hidden="1" customHeight="1" x14ac:dyDescent="0.2">
      <c r="A515" s="14"/>
      <c r="B515" s="25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5.75" hidden="1" customHeight="1" x14ac:dyDescent="0.2">
      <c r="A516" s="14"/>
      <c r="B516" s="25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5.75" hidden="1" customHeight="1" x14ac:dyDescent="0.2">
      <c r="A517" s="14"/>
      <c r="B517" s="25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5.75" hidden="1" customHeight="1" x14ac:dyDescent="0.2">
      <c r="A518" s="14"/>
      <c r="B518" s="25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5.75" hidden="1" customHeight="1" x14ac:dyDescent="0.2">
      <c r="A519" s="14"/>
      <c r="B519" s="25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5.75" hidden="1" customHeight="1" x14ac:dyDescent="0.2">
      <c r="A520" s="14"/>
      <c r="B520" s="25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5.75" hidden="1" customHeight="1" x14ac:dyDescent="0.2">
      <c r="A521" s="14"/>
      <c r="B521" s="25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5.75" hidden="1" customHeight="1" x14ac:dyDescent="0.2">
      <c r="A522" s="14"/>
      <c r="B522" s="25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5.75" hidden="1" customHeight="1" x14ac:dyDescent="0.2">
      <c r="A523" s="14"/>
      <c r="B523" s="25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5.75" hidden="1" customHeight="1" x14ac:dyDescent="0.2">
      <c r="A524" s="14"/>
      <c r="B524" s="25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5.75" hidden="1" customHeight="1" x14ac:dyDescent="0.2">
      <c r="A525" s="14"/>
      <c r="B525" s="25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5.75" hidden="1" customHeight="1" x14ac:dyDescent="0.2">
      <c r="A526" s="14"/>
      <c r="B526" s="25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5.75" hidden="1" customHeight="1" x14ac:dyDescent="0.2">
      <c r="A527" s="14"/>
      <c r="B527" s="25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5.75" hidden="1" customHeight="1" x14ac:dyDescent="0.2">
      <c r="A528" s="14"/>
      <c r="B528" s="25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5.75" hidden="1" customHeight="1" x14ac:dyDescent="0.2">
      <c r="A529" s="14"/>
      <c r="B529" s="25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5.75" hidden="1" customHeight="1" x14ac:dyDescent="0.2">
      <c r="A530" s="14"/>
      <c r="B530" s="25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5.75" hidden="1" customHeight="1" x14ac:dyDescent="0.2">
      <c r="A531" s="14"/>
      <c r="B531" s="25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5.75" hidden="1" customHeight="1" x14ac:dyDescent="0.2">
      <c r="A532" s="14"/>
      <c r="B532" s="25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5.75" hidden="1" customHeight="1" x14ac:dyDescent="0.2">
      <c r="A533" s="14"/>
      <c r="B533" s="25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5.75" hidden="1" customHeight="1" x14ac:dyDescent="0.2">
      <c r="A534" s="14"/>
      <c r="B534" s="25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5.75" hidden="1" customHeight="1" x14ac:dyDescent="0.2">
      <c r="A535" s="14"/>
      <c r="B535" s="25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5.75" hidden="1" customHeight="1" x14ac:dyDescent="0.2">
      <c r="A536" s="14"/>
      <c r="B536" s="25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5.75" hidden="1" customHeight="1" x14ac:dyDescent="0.2">
      <c r="A537" s="14"/>
      <c r="B537" s="25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5.75" hidden="1" customHeight="1" x14ac:dyDescent="0.2">
      <c r="A538" s="14"/>
      <c r="B538" s="25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5.75" hidden="1" customHeight="1" x14ac:dyDescent="0.2">
      <c r="A539" s="14"/>
      <c r="B539" s="25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5.75" hidden="1" customHeight="1" x14ac:dyDescent="0.2">
      <c r="A540" s="14"/>
      <c r="B540" s="25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5.75" hidden="1" customHeight="1" x14ac:dyDescent="0.2">
      <c r="A541" s="14"/>
      <c r="B541" s="25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5.75" hidden="1" customHeight="1" x14ac:dyDescent="0.2">
      <c r="A542" s="14"/>
      <c r="B542" s="25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5.75" hidden="1" customHeight="1" x14ac:dyDescent="0.2">
      <c r="A543" s="14"/>
      <c r="B543" s="25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5.75" hidden="1" customHeight="1" x14ac:dyDescent="0.2">
      <c r="A544" s="14"/>
      <c r="B544" s="25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5.75" hidden="1" customHeight="1" x14ac:dyDescent="0.2">
      <c r="A545" s="14"/>
      <c r="B545" s="25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5.75" hidden="1" customHeight="1" x14ac:dyDescent="0.2">
      <c r="A546" s="14"/>
      <c r="B546" s="25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5.75" hidden="1" customHeight="1" x14ac:dyDescent="0.2">
      <c r="A547" s="14"/>
      <c r="B547" s="25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5.75" hidden="1" customHeight="1" x14ac:dyDescent="0.2">
      <c r="A548" s="14"/>
      <c r="B548" s="25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5.75" hidden="1" customHeight="1" x14ac:dyDescent="0.2">
      <c r="A549" s="14"/>
      <c r="B549" s="25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5.75" hidden="1" customHeight="1" x14ac:dyDescent="0.2">
      <c r="A550" s="14"/>
      <c r="B550" s="25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5.75" hidden="1" customHeight="1" x14ac:dyDescent="0.2">
      <c r="A551" s="14"/>
      <c r="B551" s="25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5.75" hidden="1" customHeight="1" x14ac:dyDescent="0.2">
      <c r="A552" s="14"/>
      <c r="B552" s="25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5.75" hidden="1" customHeight="1" x14ac:dyDescent="0.2">
      <c r="A553" s="14"/>
      <c r="B553" s="25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5.75" hidden="1" customHeight="1" x14ac:dyDescent="0.2">
      <c r="A554" s="14"/>
      <c r="B554" s="25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5.75" hidden="1" customHeight="1" x14ac:dyDescent="0.2">
      <c r="A555" s="14"/>
      <c r="B555" s="25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5.75" hidden="1" customHeight="1" x14ac:dyDescent="0.2">
      <c r="A556" s="14"/>
      <c r="B556" s="25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5.75" hidden="1" customHeight="1" x14ac:dyDescent="0.2">
      <c r="A557" s="14"/>
      <c r="B557" s="25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5.75" hidden="1" customHeight="1" x14ac:dyDescent="0.2">
      <c r="A558" s="14"/>
      <c r="B558" s="25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5.75" hidden="1" customHeight="1" x14ac:dyDescent="0.2">
      <c r="A559" s="14"/>
      <c r="B559" s="25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5.75" hidden="1" customHeight="1" x14ac:dyDescent="0.2">
      <c r="A560" s="14"/>
      <c r="B560" s="25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5.75" hidden="1" customHeight="1" x14ac:dyDescent="0.2">
      <c r="A561" s="14"/>
      <c r="B561" s="25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5.75" hidden="1" customHeight="1" x14ac:dyDescent="0.2">
      <c r="A562" s="14"/>
      <c r="B562" s="25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5.75" hidden="1" customHeight="1" x14ac:dyDescent="0.2">
      <c r="A563" s="14"/>
      <c r="B563" s="25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5.75" hidden="1" customHeight="1" x14ac:dyDescent="0.2">
      <c r="A564" s="14"/>
      <c r="B564" s="25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5.75" hidden="1" customHeight="1" x14ac:dyDescent="0.2">
      <c r="A565" s="14"/>
      <c r="B565" s="25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5.75" hidden="1" customHeight="1" x14ac:dyDescent="0.2">
      <c r="A566" s="14"/>
      <c r="B566" s="25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5.75" hidden="1" customHeight="1" x14ac:dyDescent="0.2">
      <c r="A567" s="14"/>
      <c r="B567" s="25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5.75" hidden="1" customHeight="1" x14ac:dyDescent="0.2">
      <c r="A568" s="14"/>
      <c r="B568" s="25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5.75" hidden="1" customHeight="1" x14ac:dyDescent="0.2">
      <c r="A569" s="14"/>
      <c r="B569" s="25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5.75" hidden="1" customHeight="1" x14ac:dyDescent="0.2">
      <c r="A570" s="14"/>
      <c r="B570" s="25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5.75" hidden="1" customHeight="1" x14ac:dyDescent="0.2">
      <c r="A571" s="14"/>
      <c r="B571" s="25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5.75" hidden="1" customHeight="1" x14ac:dyDescent="0.2">
      <c r="A572" s="14"/>
      <c r="B572" s="25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5.75" hidden="1" customHeight="1" x14ac:dyDescent="0.2">
      <c r="A573" s="14"/>
      <c r="B573" s="25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5.75" hidden="1" customHeight="1" x14ac:dyDescent="0.2">
      <c r="A574" s="14"/>
      <c r="B574" s="25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5.75" hidden="1" customHeight="1" x14ac:dyDescent="0.2">
      <c r="A575" s="14"/>
      <c r="B575" s="25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5.75" hidden="1" customHeight="1" x14ac:dyDescent="0.2">
      <c r="A576" s="14"/>
      <c r="B576" s="25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5.75" hidden="1" customHeight="1" x14ac:dyDescent="0.2">
      <c r="A577" s="14"/>
      <c r="B577" s="25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5.75" hidden="1" customHeight="1" x14ac:dyDescent="0.2">
      <c r="A578" s="14"/>
      <c r="B578" s="25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5.75" hidden="1" customHeight="1" x14ac:dyDescent="0.2">
      <c r="A579" s="14"/>
      <c r="B579" s="25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5.75" hidden="1" customHeight="1" x14ac:dyDescent="0.2">
      <c r="A580" s="14"/>
      <c r="B580" s="25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5.75" hidden="1" customHeight="1" x14ac:dyDescent="0.2">
      <c r="A581" s="14"/>
      <c r="B581" s="25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5.75" hidden="1" customHeight="1" x14ac:dyDescent="0.2">
      <c r="A582" s="14"/>
      <c r="B582" s="25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5.75" hidden="1" customHeight="1" x14ac:dyDescent="0.2">
      <c r="A583" s="14"/>
      <c r="B583" s="25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5.75" hidden="1" customHeight="1" x14ac:dyDescent="0.2">
      <c r="A584" s="14"/>
      <c r="B584" s="25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5.75" hidden="1" customHeight="1" x14ac:dyDescent="0.2">
      <c r="A585" s="14"/>
      <c r="B585" s="25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5.75" hidden="1" customHeight="1" x14ac:dyDescent="0.2">
      <c r="A586" s="14"/>
      <c r="B586" s="25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5.75" hidden="1" customHeight="1" x14ac:dyDescent="0.2">
      <c r="A587" s="14"/>
      <c r="B587" s="25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5.75" hidden="1" customHeight="1" x14ac:dyDescent="0.2">
      <c r="A588" s="14"/>
      <c r="B588" s="25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5.75" hidden="1" customHeight="1" x14ac:dyDescent="0.2">
      <c r="A589" s="14"/>
      <c r="B589" s="25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5.75" hidden="1" customHeight="1" x14ac:dyDescent="0.2">
      <c r="A590" s="14"/>
      <c r="B590" s="25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5.75" hidden="1" customHeight="1" x14ac:dyDescent="0.2">
      <c r="A591" s="14"/>
      <c r="B591" s="25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5.75" hidden="1" customHeight="1" x14ac:dyDescent="0.2">
      <c r="A592" s="14"/>
      <c r="B592" s="25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5.75" hidden="1" customHeight="1" x14ac:dyDescent="0.2">
      <c r="A593" s="14"/>
      <c r="B593" s="25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5.75" hidden="1" customHeight="1" x14ac:dyDescent="0.2">
      <c r="A594" s="14"/>
      <c r="B594" s="25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5.75" hidden="1" customHeight="1" x14ac:dyDescent="0.2">
      <c r="A595" s="14"/>
      <c r="B595" s="25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5.75" hidden="1" customHeight="1" x14ac:dyDescent="0.2">
      <c r="A596" s="14"/>
      <c r="B596" s="25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5.75" hidden="1" customHeight="1" x14ac:dyDescent="0.2">
      <c r="A597" s="14"/>
      <c r="B597" s="25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5.75" hidden="1" customHeight="1" x14ac:dyDescent="0.2">
      <c r="A598" s="14"/>
      <c r="B598" s="25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5.75" hidden="1" customHeight="1" x14ac:dyDescent="0.2">
      <c r="A599" s="14"/>
      <c r="B599" s="25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5.75" hidden="1" customHeight="1" x14ac:dyDescent="0.2">
      <c r="A600" s="14"/>
      <c r="B600" s="25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5.75" hidden="1" customHeight="1" x14ac:dyDescent="0.2">
      <c r="A601" s="14"/>
      <c r="B601" s="25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5.75" hidden="1" customHeight="1" x14ac:dyDescent="0.2">
      <c r="A602" s="14"/>
      <c r="B602" s="25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5.75" hidden="1" customHeight="1" x14ac:dyDescent="0.2">
      <c r="A603" s="14"/>
      <c r="B603" s="25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5.75" hidden="1" customHeight="1" x14ac:dyDescent="0.2">
      <c r="A604" s="14"/>
      <c r="B604" s="25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5.75" hidden="1" customHeight="1" x14ac:dyDescent="0.2">
      <c r="A605" s="14"/>
      <c r="B605" s="25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5.75" hidden="1" customHeight="1" x14ac:dyDescent="0.2">
      <c r="A606" s="14"/>
      <c r="B606" s="25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5.75" hidden="1" customHeight="1" x14ac:dyDescent="0.2">
      <c r="A607" s="14"/>
      <c r="B607" s="25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5.75" hidden="1" customHeight="1" x14ac:dyDescent="0.2">
      <c r="A608" s="14"/>
      <c r="B608" s="25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5.75" hidden="1" customHeight="1" x14ac:dyDescent="0.2">
      <c r="A609" s="14"/>
      <c r="B609" s="25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5.75" hidden="1" customHeight="1" x14ac:dyDescent="0.2">
      <c r="A610" s="14"/>
      <c r="B610" s="25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5.75" hidden="1" customHeight="1" x14ac:dyDescent="0.2">
      <c r="A611" s="14"/>
      <c r="B611" s="25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5.75" hidden="1" customHeight="1" x14ac:dyDescent="0.2">
      <c r="A612" s="14"/>
      <c r="B612" s="25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5.75" hidden="1" customHeight="1" x14ac:dyDescent="0.2">
      <c r="A613" s="14"/>
      <c r="B613" s="25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5.75" hidden="1" customHeight="1" x14ac:dyDescent="0.2">
      <c r="A614" s="14"/>
      <c r="B614" s="25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5.75" hidden="1" customHeight="1" x14ac:dyDescent="0.2">
      <c r="A615" s="14"/>
      <c r="B615" s="25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5.75" hidden="1" customHeight="1" x14ac:dyDescent="0.2">
      <c r="A616" s="14"/>
      <c r="B616" s="25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5.75" hidden="1" customHeight="1" x14ac:dyDescent="0.2">
      <c r="A617" s="14"/>
      <c r="B617" s="25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5.75" hidden="1" customHeight="1" x14ac:dyDescent="0.2">
      <c r="A618" s="14"/>
      <c r="B618" s="25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5.75" hidden="1" customHeight="1" x14ac:dyDescent="0.2">
      <c r="A619" s="14"/>
      <c r="B619" s="25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5.75" hidden="1" customHeight="1" x14ac:dyDescent="0.2">
      <c r="A620" s="14"/>
      <c r="B620" s="25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5.75" hidden="1" customHeight="1" x14ac:dyDescent="0.2">
      <c r="A621" s="14"/>
      <c r="B621" s="25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5.75" hidden="1" customHeight="1" x14ac:dyDescent="0.2">
      <c r="A622" s="14"/>
      <c r="B622" s="25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5.75" hidden="1" customHeight="1" x14ac:dyDescent="0.2">
      <c r="A623" s="14"/>
      <c r="B623" s="25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5.75" hidden="1" customHeight="1" x14ac:dyDescent="0.2">
      <c r="A624" s="14"/>
      <c r="B624" s="25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5.75" hidden="1" customHeight="1" x14ac:dyDescent="0.2">
      <c r="A625" s="14"/>
      <c r="B625" s="25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5.75" hidden="1" customHeight="1" x14ac:dyDescent="0.2">
      <c r="A626" s="14"/>
      <c r="B626" s="25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5.75" hidden="1" customHeight="1" x14ac:dyDescent="0.2">
      <c r="A627" s="14"/>
      <c r="B627" s="25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5.75" hidden="1" customHeight="1" x14ac:dyDescent="0.2">
      <c r="A628" s="14"/>
      <c r="B628" s="25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5.75" hidden="1" customHeight="1" x14ac:dyDescent="0.2">
      <c r="A629" s="14"/>
      <c r="B629" s="25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5.75" hidden="1" customHeight="1" x14ac:dyDescent="0.2">
      <c r="A630" s="14"/>
      <c r="B630" s="25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5.75" hidden="1" customHeight="1" x14ac:dyDescent="0.2">
      <c r="A631" s="14"/>
      <c r="B631" s="25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5.75" hidden="1" customHeight="1" x14ac:dyDescent="0.2">
      <c r="A632" s="14"/>
      <c r="B632" s="25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5.75" hidden="1" customHeight="1" x14ac:dyDescent="0.2">
      <c r="A633" s="14"/>
      <c r="B633" s="25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5.75" hidden="1" customHeight="1" x14ac:dyDescent="0.2">
      <c r="A634" s="14"/>
      <c r="B634" s="25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5.75" hidden="1" customHeight="1" x14ac:dyDescent="0.2">
      <c r="A635" s="14"/>
      <c r="B635" s="25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5.75" hidden="1" customHeight="1" x14ac:dyDescent="0.2">
      <c r="A636" s="14"/>
      <c r="B636" s="25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5.75" hidden="1" customHeight="1" x14ac:dyDescent="0.2">
      <c r="A637" s="14"/>
      <c r="B637" s="25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5.75" hidden="1" customHeight="1" x14ac:dyDescent="0.2">
      <c r="A638" s="14"/>
      <c r="B638" s="25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5.75" hidden="1" customHeight="1" x14ac:dyDescent="0.2">
      <c r="A639" s="14"/>
      <c r="B639" s="25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5.75" hidden="1" customHeight="1" x14ac:dyDescent="0.2">
      <c r="A640" s="14"/>
      <c r="B640" s="25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5.75" hidden="1" customHeight="1" x14ac:dyDescent="0.2">
      <c r="A641" s="14"/>
      <c r="B641" s="25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5.75" hidden="1" customHeight="1" x14ac:dyDescent="0.2">
      <c r="A642" s="14"/>
      <c r="B642" s="25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5.75" hidden="1" customHeight="1" x14ac:dyDescent="0.2">
      <c r="A643" s="14"/>
      <c r="B643" s="25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5.75" hidden="1" customHeight="1" x14ac:dyDescent="0.2">
      <c r="A644" s="14"/>
      <c r="B644" s="25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5.75" hidden="1" customHeight="1" x14ac:dyDescent="0.2">
      <c r="A645" s="14"/>
      <c r="B645" s="25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5.75" hidden="1" customHeight="1" x14ac:dyDescent="0.2">
      <c r="A646" s="14"/>
      <c r="B646" s="25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5.75" hidden="1" customHeight="1" x14ac:dyDescent="0.2">
      <c r="A647" s="14"/>
      <c r="B647" s="25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5.75" hidden="1" customHeight="1" x14ac:dyDescent="0.2">
      <c r="A648" s="14"/>
      <c r="B648" s="25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5.75" hidden="1" customHeight="1" x14ac:dyDescent="0.2">
      <c r="A649" s="14"/>
      <c r="B649" s="25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5.75" hidden="1" customHeight="1" x14ac:dyDescent="0.2">
      <c r="A650" s="14"/>
      <c r="B650" s="25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5.75" hidden="1" customHeight="1" x14ac:dyDescent="0.2">
      <c r="A651" s="14"/>
      <c r="B651" s="25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5.75" hidden="1" customHeight="1" x14ac:dyDescent="0.2">
      <c r="A652" s="14"/>
      <c r="B652" s="25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5.75" hidden="1" customHeight="1" x14ac:dyDescent="0.2">
      <c r="A653" s="14"/>
      <c r="B653" s="25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5.75" hidden="1" customHeight="1" x14ac:dyDescent="0.2">
      <c r="A654" s="14"/>
      <c r="B654" s="25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5.75" hidden="1" customHeight="1" x14ac:dyDescent="0.2">
      <c r="A655" s="14"/>
      <c r="B655" s="25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5.75" hidden="1" customHeight="1" x14ac:dyDescent="0.2">
      <c r="A656" s="14"/>
      <c r="B656" s="25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5.75" hidden="1" customHeight="1" x14ac:dyDescent="0.2">
      <c r="A657" s="14"/>
      <c r="B657" s="25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5.75" hidden="1" customHeight="1" x14ac:dyDescent="0.2">
      <c r="A658" s="14"/>
      <c r="B658" s="25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5.75" hidden="1" customHeight="1" x14ac:dyDescent="0.2">
      <c r="A659" s="14"/>
      <c r="B659" s="25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5.75" hidden="1" customHeight="1" x14ac:dyDescent="0.2">
      <c r="A660" s="14"/>
      <c r="B660" s="25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5.75" hidden="1" customHeight="1" x14ac:dyDescent="0.2">
      <c r="A661" s="14"/>
      <c r="B661" s="25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5.75" hidden="1" customHeight="1" x14ac:dyDescent="0.2">
      <c r="A662" s="14"/>
      <c r="B662" s="25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5.75" hidden="1" customHeight="1" x14ac:dyDescent="0.2">
      <c r="A663" s="14"/>
      <c r="B663" s="25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5.75" hidden="1" customHeight="1" x14ac:dyDescent="0.2">
      <c r="A664" s="14"/>
      <c r="B664" s="25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5.75" hidden="1" customHeight="1" x14ac:dyDescent="0.2">
      <c r="A665" s="14"/>
      <c r="B665" s="25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5.75" hidden="1" customHeight="1" x14ac:dyDescent="0.2">
      <c r="A666" s="14"/>
      <c r="B666" s="25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5.75" hidden="1" customHeight="1" x14ac:dyDescent="0.2">
      <c r="A667" s="14"/>
      <c r="B667" s="25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5.75" hidden="1" customHeight="1" x14ac:dyDescent="0.2">
      <c r="A668" s="14"/>
      <c r="B668" s="25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5.75" hidden="1" customHeight="1" x14ac:dyDescent="0.2">
      <c r="A669" s="14"/>
      <c r="B669" s="25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5.75" hidden="1" customHeight="1" x14ac:dyDescent="0.2">
      <c r="A670" s="14"/>
      <c r="B670" s="25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5.75" hidden="1" customHeight="1" x14ac:dyDescent="0.2">
      <c r="A671" s="14"/>
      <c r="B671" s="25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5.75" hidden="1" customHeight="1" x14ac:dyDescent="0.2">
      <c r="A672" s="14"/>
      <c r="B672" s="25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5.75" hidden="1" customHeight="1" x14ac:dyDescent="0.2">
      <c r="A673" s="14"/>
      <c r="B673" s="25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5.75" hidden="1" customHeight="1" x14ac:dyDescent="0.2">
      <c r="A674" s="14"/>
      <c r="B674" s="25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5.75" hidden="1" customHeight="1" x14ac:dyDescent="0.2">
      <c r="A675" s="14"/>
      <c r="B675" s="25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5.75" hidden="1" customHeight="1" x14ac:dyDescent="0.2">
      <c r="A676" s="14"/>
      <c r="B676" s="25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5.75" hidden="1" customHeight="1" x14ac:dyDescent="0.2">
      <c r="A677" s="14"/>
      <c r="B677" s="25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5.75" hidden="1" customHeight="1" x14ac:dyDescent="0.2">
      <c r="A678" s="14"/>
      <c r="B678" s="25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5.75" hidden="1" customHeight="1" x14ac:dyDescent="0.2">
      <c r="A679" s="14"/>
      <c r="B679" s="25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5.75" hidden="1" customHeight="1" x14ac:dyDescent="0.2">
      <c r="A680" s="14"/>
      <c r="B680" s="25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5.75" hidden="1" customHeight="1" x14ac:dyDescent="0.2">
      <c r="A681" s="14"/>
      <c r="B681" s="25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5.75" hidden="1" customHeight="1" x14ac:dyDescent="0.2">
      <c r="A682" s="14"/>
      <c r="B682" s="25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5.75" hidden="1" customHeight="1" x14ac:dyDescent="0.2">
      <c r="A683" s="14"/>
      <c r="B683" s="25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5.75" hidden="1" customHeight="1" x14ac:dyDescent="0.2">
      <c r="A684" s="14"/>
      <c r="B684" s="25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5.75" hidden="1" customHeight="1" x14ac:dyDescent="0.2">
      <c r="A685" s="14"/>
      <c r="B685" s="25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5.75" hidden="1" customHeight="1" x14ac:dyDescent="0.2">
      <c r="A686" s="14"/>
      <c r="B686" s="25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5.75" hidden="1" customHeight="1" x14ac:dyDescent="0.2">
      <c r="A687" s="14"/>
      <c r="B687" s="25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5.75" hidden="1" customHeight="1" x14ac:dyDescent="0.2">
      <c r="A688" s="14"/>
      <c r="B688" s="25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5.75" hidden="1" customHeight="1" x14ac:dyDescent="0.2">
      <c r="A689" s="14"/>
      <c r="B689" s="25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5.75" hidden="1" customHeight="1" x14ac:dyDescent="0.2">
      <c r="A690" s="14"/>
      <c r="B690" s="25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5.75" hidden="1" customHeight="1" x14ac:dyDescent="0.2">
      <c r="A691" s="14"/>
      <c r="B691" s="25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5.75" hidden="1" customHeight="1" x14ac:dyDescent="0.2">
      <c r="A692" s="14"/>
      <c r="B692" s="25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5.75" hidden="1" customHeight="1" x14ac:dyDescent="0.2">
      <c r="A693" s="14"/>
      <c r="B693" s="25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5.75" hidden="1" customHeight="1" x14ac:dyDescent="0.2">
      <c r="A694" s="14"/>
      <c r="B694" s="25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5.75" hidden="1" customHeight="1" x14ac:dyDescent="0.2">
      <c r="A695" s="14"/>
      <c r="B695" s="25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5.75" hidden="1" customHeight="1" x14ac:dyDescent="0.2">
      <c r="A696" s="14"/>
      <c r="B696" s="25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5.75" hidden="1" customHeight="1" x14ac:dyDescent="0.2">
      <c r="A697" s="14"/>
      <c r="B697" s="25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5.75" hidden="1" customHeight="1" x14ac:dyDescent="0.2">
      <c r="A698" s="14"/>
      <c r="B698" s="25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5.75" hidden="1" customHeight="1" x14ac:dyDescent="0.2">
      <c r="A699" s="14"/>
      <c r="B699" s="25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5.75" hidden="1" customHeight="1" x14ac:dyDescent="0.2">
      <c r="A700" s="14"/>
      <c r="B700" s="25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5.75" hidden="1" customHeight="1" x14ac:dyDescent="0.2">
      <c r="A701" s="14"/>
      <c r="B701" s="25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5.75" hidden="1" customHeight="1" x14ac:dyDescent="0.2">
      <c r="A702" s="14"/>
      <c r="B702" s="25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5.75" hidden="1" customHeight="1" x14ac:dyDescent="0.2">
      <c r="A703" s="14"/>
      <c r="B703" s="25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5.75" hidden="1" customHeight="1" x14ac:dyDescent="0.2">
      <c r="A704" s="14"/>
      <c r="B704" s="25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5.75" hidden="1" customHeight="1" x14ac:dyDescent="0.2">
      <c r="A705" s="14"/>
      <c r="B705" s="25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5.75" hidden="1" customHeight="1" x14ac:dyDescent="0.2">
      <c r="A706" s="14"/>
      <c r="B706" s="25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5.75" hidden="1" customHeight="1" x14ac:dyDescent="0.2">
      <c r="A707" s="14"/>
      <c r="B707" s="25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5.75" hidden="1" customHeight="1" x14ac:dyDescent="0.2">
      <c r="A708" s="14"/>
      <c r="B708" s="25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5.75" hidden="1" customHeight="1" x14ac:dyDescent="0.2">
      <c r="A709" s="14"/>
      <c r="B709" s="25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5.75" hidden="1" customHeight="1" x14ac:dyDescent="0.2">
      <c r="A710" s="14"/>
      <c r="B710" s="25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5.75" hidden="1" customHeight="1" x14ac:dyDescent="0.2">
      <c r="A711" s="14"/>
      <c r="B711" s="25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5.75" hidden="1" customHeight="1" x14ac:dyDescent="0.2">
      <c r="A712" s="14"/>
      <c r="B712" s="25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5.75" hidden="1" customHeight="1" x14ac:dyDescent="0.2">
      <c r="A713" s="14"/>
      <c r="B713" s="25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5.75" hidden="1" customHeight="1" x14ac:dyDescent="0.2">
      <c r="A714" s="14"/>
      <c r="B714" s="25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5.75" hidden="1" customHeight="1" x14ac:dyDescent="0.2">
      <c r="A715" s="14"/>
      <c r="B715" s="25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5.75" hidden="1" customHeight="1" x14ac:dyDescent="0.2">
      <c r="A716" s="14"/>
      <c r="B716" s="25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5.75" hidden="1" customHeight="1" x14ac:dyDescent="0.2">
      <c r="A717" s="14"/>
      <c r="B717" s="25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5.75" hidden="1" customHeight="1" x14ac:dyDescent="0.2">
      <c r="A718" s="14"/>
      <c r="B718" s="25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5.75" hidden="1" customHeight="1" x14ac:dyDescent="0.2">
      <c r="A719" s="14"/>
      <c r="B719" s="25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5.75" hidden="1" customHeight="1" x14ac:dyDescent="0.2">
      <c r="A720" s="14"/>
      <c r="B720" s="25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5.75" hidden="1" customHeight="1" x14ac:dyDescent="0.2">
      <c r="A721" s="14"/>
      <c r="B721" s="25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5.75" hidden="1" customHeight="1" x14ac:dyDescent="0.2">
      <c r="A722" s="14"/>
      <c r="B722" s="25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5.75" hidden="1" customHeight="1" x14ac:dyDescent="0.2">
      <c r="A723" s="14"/>
      <c r="B723" s="25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5.75" hidden="1" customHeight="1" x14ac:dyDescent="0.2">
      <c r="A724" s="14"/>
      <c r="B724" s="25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5.75" hidden="1" customHeight="1" x14ac:dyDescent="0.2">
      <c r="A725" s="14"/>
      <c r="B725" s="25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5.75" hidden="1" customHeight="1" x14ac:dyDescent="0.2">
      <c r="A726" s="14"/>
      <c r="B726" s="25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5.75" hidden="1" customHeight="1" x14ac:dyDescent="0.2">
      <c r="A727" s="14"/>
      <c r="B727" s="25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5.75" hidden="1" customHeight="1" x14ac:dyDescent="0.2">
      <c r="A728" s="14"/>
      <c r="B728" s="25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5.75" hidden="1" customHeight="1" x14ac:dyDescent="0.2">
      <c r="A729" s="14"/>
      <c r="B729" s="25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5.75" hidden="1" customHeight="1" x14ac:dyDescent="0.2">
      <c r="A730" s="14"/>
      <c r="B730" s="25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5.75" hidden="1" customHeight="1" x14ac:dyDescent="0.2">
      <c r="A731" s="14"/>
      <c r="B731" s="25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5.75" hidden="1" customHeight="1" x14ac:dyDescent="0.2">
      <c r="A732" s="14"/>
      <c r="B732" s="25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5.75" hidden="1" customHeight="1" x14ac:dyDescent="0.2">
      <c r="A733" s="14"/>
      <c r="B733" s="25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5.75" hidden="1" customHeight="1" x14ac:dyDescent="0.2">
      <c r="A734" s="14"/>
      <c r="B734" s="25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5.75" hidden="1" customHeight="1" x14ac:dyDescent="0.2">
      <c r="A735" s="14"/>
      <c r="B735" s="25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5.75" hidden="1" customHeight="1" x14ac:dyDescent="0.2">
      <c r="A736" s="14"/>
      <c r="B736" s="25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5.75" hidden="1" customHeight="1" x14ac:dyDescent="0.2">
      <c r="A737" s="14"/>
      <c r="B737" s="25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5.75" hidden="1" customHeight="1" x14ac:dyDescent="0.2">
      <c r="A738" s="14"/>
      <c r="B738" s="25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5.75" hidden="1" customHeight="1" x14ac:dyDescent="0.2">
      <c r="A739" s="14"/>
      <c r="B739" s="25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5.75" hidden="1" customHeight="1" x14ac:dyDescent="0.2">
      <c r="A740" s="14"/>
      <c r="B740" s="25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5.75" hidden="1" customHeight="1" x14ac:dyDescent="0.2">
      <c r="A741" s="14"/>
      <c r="B741" s="25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5.75" hidden="1" customHeight="1" x14ac:dyDescent="0.2">
      <c r="A742" s="14"/>
      <c r="B742" s="25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5.75" hidden="1" customHeight="1" x14ac:dyDescent="0.2">
      <c r="A743" s="14"/>
      <c r="B743" s="25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5.75" hidden="1" customHeight="1" x14ac:dyDescent="0.2">
      <c r="A744" s="14"/>
      <c r="B744" s="25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5.75" hidden="1" customHeight="1" x14ac:dyDescent="0.2">
      <c r="A745" s="14"/>
      <c r="B745" s="25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5.75" hidden="1" customHeight="1" x14ac:dyDescent="0.2">
      <c r="A746" s="14"/>
      <c r="B746" s="25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5.75" hidden="1" customHeight="1" x14ac:dyDescent="0.2">
      <c r="A747" s="14"/>
      <c r="B747" s="25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5.75" hidden="1" customHeight="1" x14ac:dyDescent="0.2">
      <c r="A748" s="14"/>
      <c r="B748" s="25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5.75" hidden="1" customHeight="1" x14ac:dyDescent="0.2">
      <c r="A749" s="14"/>
      <c r="B749" s="25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5.75" hidden="1" customHeight="1" x14ac:dyDescent="0.2">
      <c r="A750" s="14"/>
      <c r="B750" s="25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5.75" hidden="1" customHeight="1" x14ac:dyDescent="0.2">
      <c r="A751" s="14"/>
      <c r="B751" s="25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5.75" hidden="1" customHeight="1" x14ac:dyDescent="0.2">
      <c r="A752" s="14"/>
      <c r="B752" s="25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5.75" hidden="1" customHeight="1" x14ac:dyDescent="0.2">
      <c r="A753" s="14"/>
      <c r="B753" s="25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5.75" hidden="1" customHeight="1" x14ac:dyDescent="0.2">
      <c r="A754" s="14"/>
      <c r="B754" s="25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5.75" hidden="1" customHeight="1" x14ac:dyDescent="0.2">
      <c r="A755" s="14"/>
      <c r="B755" s="25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5.75" hidden="1" customHeight="1" x14ac:dyDescent="0.2">
      <c r="A756" s="14"/>
      <c r="B756" s="25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5.75" hidden="1" customHeight="1" x14ac:dyDescent="0.2">
      <c r="A757" s="14"/>
      <c r="B757" s="25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5.75" hidden="1" customHeight="1" x14ac:dyDescent="0.2">
      <c r="A758" s="14"/>
      <c r="B758" s="25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5.75" hidden="1" customHeight="1" x14ac:dyDescent="0.2">
      <c r="A759" s="14"/>
      <c r="B759" s="25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5.75" hidden="1" customHeight="1" x14ac:dyDescent="0.2">
      <c r="A760" s="14"/>
      <c r="B760" s="25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5.75" hidden="1" customHeight="1" x14ac:dyDescent="0.2">
      <c r="A761" s="14"/>
      <c r="B761" s="25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5.75" hidden="1" customHeight="1" x14ac:dyDescent="0.2">
      <c r="A762" s="14"/>
      <c r="B762" s="25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5.75" hidden="1" customHeight="1" x14ac:dyDescent="0.2">
      <c r="A763" s="14"/>
      <c r="B763" s="25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5.75" hidden="1" customHeight="1" x14ac:dyDescent="0.2">
      <c r="A764" s="14"/>
      <c r="B764" s="25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5.75" hidden="1" customHeight="1" x14ac:dyDescent="0.2">
      <c r="A765" s="14"/>
      <c r="B765" s="25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5.75" hidden="1" customHeight="1" x14ac:dyDescent="0.2">
      <c r="A766" s="14"/>
      <c r="B766" s="25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5.75" hidden="1" customHeight="1" x14ac:dyDescent="0.2">
      <c r="A767" s="14"/>
      <c r="B767" s="25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5.75" hidden="1" customHeight="1" x14ac:dyDescent="0.2">
      <c r="A768" s="14"/>
      <c r="B768" s="25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5.75" hidden="1" customHeight="1" x14ac:dyDescent="0.2">
      <c r="A769" s="14"/>
      <c r="B769" s="25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5.75" hidden="1" customHeight="1" x14ac:dyDescent="0.2">
      <c r="A770" s="14"/>
      <c r="B770" s="25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5.75" hidden="1" customHeight="1" x14ac:dyDescent="0.2">
      <c r="A771" s="14"/>
      <c r="B771" s="25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5.75" hidden="1" customHeight="1" x14ac:dyDescent="0.2">
      <c r="A772" s="14"/>
      <c r="B772" s="25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5.75" hidden="1" customHeight="1" x14ac:dyDescent="0.2">
      <c r="A773" s="14"/>
      <c r="B773" s="25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5.75" hidden="1" customHeight="1" x14ac:dyDescent="0.2">
      <c r="A774" s="14"/>
      <c r="B774" s="25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5.75" hidden="1" customHeight="1" x14ac:dyDescent="0.2">
      <c r="A775" s="14"/>
      <c r="B775" s="25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5.75" hidden="1" customHeight="1" x14ac:dyDescent="0.2">
      <c r="A776" s="14"/>
      <c r="B776" s="25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5.75" hidden="1" customHeight="1" x14ac:dyDescent="0.2">
      <c r="A777" s="14"/>
      <c r="B777" s="25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5.75" hidden="1" customHeight="1" x14ac:dyDescent="0.2">
      <c r="A778" s="14"/>
      <c r="B778" s="25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5.75" hidden="1" customHeight="1" x14ac:dyDescent="0.2">
      <c r="A779" s="14"/>
      <c r="B779" s="25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5.75" hidden="1" customHeight="1" x14ac:dyDescent="0.2">
      <c r="A780" s="14"/>
      <c r="B780" s="25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5.75" hidden="1" customHeight="1" x14ac:dyDescent="0.2">
      <c r="A781" s="14"/>
      <c r="B781" s="25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5.75" hidden="1" customHeight="1" x14ac:dyDescent="0.2">
      <c r="A782" s="14"/>
      <c r="B782" s="25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5.75" hidden="1" customHeight="1" x14ac:dyDescent="0.2">
      <c r="A783" s="14"/>
      <c r="B783" s="25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5.75" hidden="1" customHeight="1" x14ac:dyDescent="0.2">
      <c r="A784" s="14"/>
      <c r="B784" s="25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5.75" hidden="1" customHeight="1" x14ac:dyDescent="0.2">
      <c r="A785" s="14"/>
      <c r="B785" s="25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5.75" hidden="1" customHeight="1" x14ac:dyDescent="0.2">
      <c r="A786" s="14"/>
      <c r="B786" s="25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5.75" hidden="1" customHeight="1" x14ac:dyDescent="0.2">
      <c r="A787" s="14"/>
      <c r="B787" s="25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5.75" hidden="1" customHeight="1" x14ac:dyDescent="0.2">
      <c r="A788" s="14"/>
      <c r="B788" s="25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5.75" hidden="1" customHeight="1" x14ac:dyDescent="0.2">
      <c r="A789" s="14"/>
      <c r="B789" s="25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5.75" hidden="1" customHeight="1" x14ac:dyDescent="0.2">
      <c r="A790" s="14"/>
      <c r="B790" s="25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5.75" hidden="1" customHeight="1" x14ac:dyDescent="0.2">
      <c r="A791" s="14"/>
      <c r="B791" s="25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5.75" hidden="1" customHeight="1" x14ac:dyDescent="0.2">
      <c r="A792" s="14"/>
      <c r="B792" s="25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5.75" hidden="1" customHeight="1" x14ac:dyDescent="0.2">
      <c r="A793" s="14"/>
      <c r="B793" s="25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5.75" hidden="1" customHeight="1" x14ac:dyDescent="0.2">
      <c r="A794" s="14"/>
      <c r="B794" s="25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5.75" hidden="1" customHeight="1" x14ac:dyDescent="0.2">
      <c r="A795" s="14"/>
      <c r="B795" s="25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5.75" hidden="1" customHeight="1" x14ac:dyDescent="0.2">
      <c r="A796" s="14"/>
      <c r="B796" s="25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5.75" hidden="1" customHeight="1" x14ac:dyDescent="0.2">
      <c r="A797" s="14"/>
      <c r="B797" s="25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5.75" hidden="1" customHeight="1" x14ac:dyDescent="0.2">
      <c r="A798" s="14"/>
      <c r="B798" s="25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5.75" hidden="1" customHeight="1" x14ac:dyDescent="0.2">
      <c r="A799" s="14"/>
      <c r="B799" s="25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5.75" hidden="1" customHeight="1" x14ac:dyDescent="0.2">
      <c r="A800" s="14"/>
      <c r="B800" s="25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5.75" hidden="1" customHeight="1" x14ac:dyDescent="0.2">
      <c r="A801" s="14"/>
      <c r="B801" s="25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5.75" hidden="1" customHeight="1" x14ac:dyDescent="0.2">
      <c r="A802" s="14"/>
      <c r="B802" s="25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5.75" hidden="1" customHeight="1" x14ac:dyDescent="0.2">
      <c r="A803" s="14"/>
      <c r="B803" s="25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5.75" hidden="1" customHeight="1" x14ac:dyDescent="0.2">
      <c r="A804" s="14"/>
      <c r="B804" s="25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5.75" hidden="1" customHeight="1" x14ac:dyDescent="0.2">
      <c r="A805" s="14"/>
      <c r="B805" s="25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5.75" hidden="1" customHeight="1" x14ac:dyDescent="0.2">
      <c r="A806" s="14"/>
      <c r="B806" s="25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5.75" hidden="1" customHeight="1" x14ac:dyDescent="0.2">
      <c r="A807" s="14"/>
      <c r="B807" s="25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5.75" hidden="1" customHeight="1" x14ac:dyDescent="0.2">
      <c r="A808" s="14"/>
      <c r="B808" s="25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5.75" hidden="1" customHeight="1" x14ac:dyDescent="0.2">
      <c r="A809" s="14"/>
      <c r="B809" s="25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5.75" hidden="1" customHeight="1" x14ac:dyDescent="0.2">
      <c r="A810" s="14"/>
      <c r="B810" s="25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5.75" hidden="1" customHeight="1" x14ac:dyDescent="0.2">
      <c r="A811" s="14"/>
      <c r="B811" s="25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5.75" hidden="1" customHeight="1" x14ac:dyDescent="0.2">
      <c r="A812" s="14"/>
      <c r="B812" s="25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5.75" hidden="1" customHeight="1" x14ac:dyDescent="0.2">
      <c r="A813" s="14"/>
      <c r="B813" s="25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5.75" hidden="1" customHeight="1" x14ac:dyDescent="0.2">
      <c r="A814" s="14"/>
      <c r="B814" s="25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5.75" hidden="1" customHeight="1" x14ac:dyDescent="0.2">
      <c r="A815" s="14"/>
      <c r="B815" s="25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5.75" hidden="1" customHeight="1" x14ac:dyDescent="0.2">
      <c r="A816" s="14"/>
      <c r="B816" s="25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5.75" hidden="1" customHeight="1" x14ac:dyDescent="0.2">
      <c r="A817" s="14"/>
      <c r="B817" s="25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5.75" hidden="1" customHeight="1" x14ac:dyDescent="0.2">
      <c r="A818" s="14"/>
      <c r="B818" s="25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5.75" hidden="1" customHeight="1" x14ac:dyDescent="0.2">
      <c r="A819" s="14"/>
      <c r="B819" s="25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5.75" hidden="1" customHeight="1" x14ac:dyDescent="0.2">
      <c r="A820" s="14"/>
      <c r="B820" s="25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5.75" hidden="1" customHeight="1" x14ac:dyDescent="0.2">
      <c r="A821" s="14"/>
      <c r="B821" s="25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5.75" hidden="1" customHeight="1" x14ac:dyDescent="0.2">
      <c r="A822" s="14"/>
      <c r="B822" s="25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5.75" hidden="1" customHeight="1" x14ac:dyDescent="0.2">
      <c r="A823" s="14"/>
      <c r="B823" s="25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5.75" hidden="1" customHeight="1" x14ac:dyDescent="0.2">
      <c r="A824" s="14"/>
      <c r="B824" s="25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5.75" hidden="1" customHeight="1" x14ac:dyDescent="0.2">
      <c r="A825" s="14"/>
      <c r="B825" s="25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5.75" hidden="1" customHeight="1" x14ac:dyDescent="0.2">
      <c r="A826" s="14"/>
      <c r="B826" s="25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5.75" hidden="1" customHeight="1" x14ac:dyDescent="0.2">
      <c r="A827" s="14"/>
      <c r="B827" s="25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5.75" hidden="1" customHeight="1" x14ac:dyDescent="0.2">
      <c r="A828" s="14"/>
      <c r="B828" s="25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5.75" hidden="1" customHeight="1" x14ac:dyDescent="0.2">
      <c r="A829" s="14"/>
      <c r="B829" s="25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5.75" hidden="1" customHeight="1" x14ac:dyDescent="0.2">
      <c r="A830" s="14"/>
      <c r="B830" s="25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5.75" hidden="1" customHeight="1" x14ac:dyDescent="0.2">
      <c r="A831" s="14"/>
      <c r="B831" s="25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5.75" hidden="1" customHeight="1" x14ac:dyDescent="0.2">
      <c r="A832" s="14"/>
      <c r="B832" s="25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5.75" hidden="1" customHeight="1" x14ac:dyDescent="0.2">
      <c r="A833" s="14"/>
      <c r="B833" s="25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5.75" hidden="1" customHeight="1" x14ac:dyDescent="0.2">
      <c r="A834" s="14"/>
      <c r="B834" s="25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5.75" hidden="1" customHeight="1" x14ac:dyDescent="0.2">
      <c r="A835" s="14"/>
      <c r="B835" s="25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5.75" hidden="1" customHeight="1" x14ac:dyDescent="0.2">
      <c r="A836" s="14"/>
      <c r="B836" s="25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5.75" hidden="1" customHeight="1" x14ac:dyDescent="0.2">
      <c r="A837" s="14"/>
      <c r="B837" s="25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5.75" hidden="1" customHeight="1" x14ac:dyDescent="0.2">
      <c r="A838" s="14"/>
      <c r="B838" s="25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5.75" hidden="1" customHeight="1" x14ac:dyDescent="0.2">
      <c r="A839" s="14"/>
      <c r="B839" s="25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5.75" hidden="1" customHeight="1" x14ac:dyDescent="0.2">
      <c r="A840" s="14"/>
      <c r="B840" s="25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5.75" hidden="1" customHeight="1" x14ac:dyDescent="0.2">
      <c r="A841" s="14"/>
      <c r="B841" s="25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5.75" hidden="1" customHeight="1" x14ac:dyDescent="0.2">
      <c r="A842" s="14"/>
      <c r="B842" s="25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5.75" hidden="1" customHeight="1" x14ac:dyDescent="0.2">
      <c r="A843" s="14"/>
      <c r="B843" s="25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5.75" hidden="1" customHeight="1" x14ac:dyDescent="0.2">
      <c r="A844" s="14"/>
      <c r="B844" s="25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5.75" hidden="1" customHeight="1" x14ac:dyDescent="0.2">
      <c r="A845" s="14"/>
      <c r="B845" s="25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5.75" hidden="1" customHeight="1" x14ac:dyDescent="0.2">
      <c r="A846" s="14"/>
      <c r="B846" s="25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5.75" hidden="1" customHeight="1" x14ac:dyDescent="0.2">
      <c r="A847" s="14"/>
      <c r="B847" s="25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5.75" hidden="1" customHeight="1" x14ac:dyDescent="0.2">
      <c r="A848" s="14"/>
      <c r="B848" s="25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5.75" hidden="1" customHeight="1" x14ac:dyDescent="0.2">
      <c r="A849" s="14"/>
      <c r="B849" s="25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5.75" hidden="1" customHeight="1" x14ac:dyDescent="0.2">
      <c r="A850" s="14"/>
      <c r="B850" s="25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5.75" hidden="1" customHeight="1" x14ac:dyDescent="0.2">
      <c r="A851" s="14"/>
      <c r="B851" s="25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5.75" hidden="1" customHeight="1" x14ac:dyDescent="0.2">
      <c r="A852" s="14"/>
      <c r="B852" s="25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5.75" hidden="1" customHeight="1" x14ac:dyDescent="0.2">
      <c r="A853" s="14"/>
      <c r="B853" s="25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5.75" hidden="1" customHeight="1" x14ac:dyDescent="0.2">
      <c r="A854" s="14"/>
      <c r="B854" s="25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5.75" hidden="1" customHeight="1" x14ac:dyDescent="0.2">
      <c r="A855" s="14"/>
      <c r="B855" s="25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5.75" hidden="1" customHeight="1" x14ac:dyDescent="0.2">
      <c r="A856" s="14"/>
      <c r="B856" s="25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5.75" hidden="1" customHeight="1" x14ac:dyDescent="0.2">
      <c r="A857" s="14"/>
      <c r="B857" s="25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5.75" hidden="1" customHeight="1" x14ac:dyDescent="0.2">
      <c r="A858" s="14"/>
      <c r="B858" s="25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5.75" hidden="1" customHeight="1" x14ac:dyDescent="0.2">
      <c r="A859" s="14"/>
      <c r="B859" s="25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5.75" hidden="1" customHeight="1" x14ac:dyDescent="0.2">
      <c r="A860" s="14"/>
      <c r="B860" s="25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5.75" hidden="1" customHeight="1" x14ac:dyDescent="0.2">
      <c r="A861" s="14"/>
      <c r="B861" s="25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5.75" hidden="1" customHeight="1" x14ac:dyDescent="0.2">
      <c r="A862" s="14"/>
      <c r="B862" s="25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5.75" hidden="1" customHeight="1" x14ac:dyDescent="0.2">
      <c r="A863" s="14"/>
      <c r="B863" s="25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5.75" hidden="1" customHeight="1" x14ac:dyDescent="0.2">
      <c r="A864" s="14"/>
      <c r="B864" s="25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5.75" hidden="1" customHeight="1" x14ac:dyDescent="0.2">
      <c r="A865" s="14"/>
      <c r="B865" s="25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5.75" hidden="1" customHeight="1" x14ac:dyDescent="0.2">
      <c r="A866" s="14"/>
      <c r="B866" s="25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5.75" hidden="1" customHeight="1" x14ac:dyDescent="0.2">
      <c r="A867" s="14"/>
      <c r="B867" s="25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5.75" hidden="1" customHeight="1" x14ac:dyDescent="0.2">
      <c r="A868" s="14"/>
      <c r="B868" s="25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5.75" hidden="1" customHeight="1" x14ac:dyDescent="0.2">
      <c r="A869" s="14"/>
      <c r="B869" s="25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5.75" hidden="1" customHeight="1" x14ac:dyDescent="0.2">
      <c r="A870" s="14"/>
      <c r="B870" s="25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5.75" hidden="1" customHeight="1" x14ac:dyDescent="0.2">
      <c r="A871" s="14"/>
      <c r="B871" s="25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5.75" hidden="1" customHeight="1" x14ac:dyDescent="0.2">
      <c r="A872" s="14"/>
      <c r="B872" s="25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5.75" hidden="1" customHeight="1" x14ac:dyDescent="0.2">
      <c r="A873" s="14"/>
      <c r="B873" s="25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5.75" hidden="1" customHeight="1" x14ac:dyDescent="0.2">
      <c r="A874" s="14"/>
      <c r="B874" s="25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5.75" hidden="1" customHeight="1" x14ac:dyDescent="0.2">
      <c r="A875" s="14"/>
      <c r="B875" s="25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5.75" hidden="1" customHeight="1" x14ac:dyDescent="0.2">
      <c r="A876" s="14"/>
      <c r="B876" s="25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5.75" hidden="1" customHeight="1" x14ac:dyDescent="0.2">
      <c r="A877" s="14"/>
      <c r="B877" s="25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5.75" hidden="1" customHeight="1" x14ac:dyDescent="0.2">
      <c r="A878" s="14"/>
      <c r="B878" s="25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5.75" hidden="1" customHeight="1" x14ac:dyDescent="0.2">
      <c r="A879" s="14"/>
      <c r="B879" s="25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5.75" hidden="1" customHeight="1" x14ac:dyDescent="0.2">
      <c r="A880" s="14"/>
      <c r="B880" s="25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5.75" hidden="1" customHeight="1" x14ac:dyDescent="0.2">
      <c r="A881" s="14"/>
      <c r="B881" s="25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5.75" hidden="1" customHeight="1" x14ac:dyDescent="0.2">
      <c r="A882" s="14"/>
      <c r="B882" s="25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5.75" hidden="1" customHeight="1" x14ac:dyDescent="0.2">
      <c r="A883" s="14"/>
      <c r="B883" s="25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5.75" hidden="1" customHeight="1" x14ac:dyDescent="0.2">
      <c r="A884" s="14"/>
      <c r="B884" s="25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5.75" hidden="1" customHeight="1" x14ac:dyDescent="0.2">
      <c r="A885" s="14"/>
      <c r="B885" s="25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5.75" hidden="1" customHeight="1" x14ac:dyDescent="0.2">
      <c r="A886" s="14"/>
      <c r="B886" s="25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5.75" hidden="1" customHeight="1" x14ac:dyDescent="0.2">
      <c r="A887" s="14"/>
      <c r="B887" s="25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5.75" hidden="1" customHeight="1" x14ac:dyDescent="0.2">
      <c r="A888" s="14"/>
      <c r="B888" s="25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5.75" hidden="1" customHeight="1" x14ac:dyDescent="0.2">
      <c r="A889" s="14"/>
      <c r="B889" s="25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5.75" hidden="1" customHeight="1" x14ac:dyDescent="0.2">
      <c r="A890" s="14"/>
      <c r="B890" s="25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5.75" hidden="1" customHeight="1" x14ac:dyDescent="0.2">
      <c r="A891" s="14"/>
      <c r="B891" s="25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5.75" hidden="1" customHeight="1" x14ac:dyDescent="0.2">
      <c r="A892" s="14"/>
      <c r="B892" s="25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5.75" hidden="1" customHeight="1" x14ac:dyDescent="0.2">
      <c r="A893" s="14"/>
      <c r="B893" s="25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5.75" hidden="1" customHeight="1" x14ac:dyDescent="0.2">
      <c r="A894" s="14"/>
      <c r="B894" s="25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5.75" hidden="1" customHeight="1" x14ac:dyDescent="0.2">
      <c r="A895" s="14"/>
      <c r="B895" s="25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5.75" hidden="1" customHeight="1" x14ac:dyDescent="0.2">
      <c r="A896" s="14"/>
      <c r="B896" s="25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5.75" hidden="1" customHeight="1" x14ac:dyDescent="0.2">
      <c r="A897" s="14"/>
      <c r="B897" s="25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5.75" hidden="1" customHeight="1" x14ac:dyDescent="0.2">
      <c r="A898" s="14"/>
      <c r="B898" s="25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5.75" hidden="1" customHeight="1" x14ac:dyDescent="0.2">
      <c r="A899" s="14"/>
      <c r="B899" s="25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5.75" hidden="1" customHeight="1" x14ac:dyDescent="0.2">
      <c r="A900" s="14"/>
      <c r="B900" s="25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5.75" hidden="1" customHeight="1" x14ac:dyDescent="0.2">
      <c r="A901" s="14"/>
      <c r="B901" s="25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5.75" hidden="1" customHeight="1" x14ac:dyDescent="0.2">
      <c r="A902" s="14"/>
      <c r="B902" s="25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5.75" hidden="1" customHeight="1" x14ac:dyDescent="0.2">
      <c r="A903" s="14"/>
      <c r="B903" s="25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5.75" hidden="1" customHeight="1" x14ac:dyDescent="0.2">
      <c r="A904" s="14"/>
      <c r="B904" s="25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5.75" hidden="1" customHeight="1" x14ac:dyDescent="0.2">
      <c r="A905" s="14"/>
      <c r="B905" s="25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5.75" hidden="1" customHeight="1" x14ac:dyDescent="0.2">
      <c r="A906" s="14"/>
      <c r="B906" s="25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5.75" hidden="1" customHeight="1" x14ac:dyDescent="0.2">
      <c r="A907" s="14"/>
      <c r="B907" s="25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5.75" hidden="1" customHeight="1" x14ac:dyDescent="0.2">
      <c r="A908" s="14"/>
      <c r="B908" s="25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5.75" hidden="1" customHeight="1" x14ac:dyDescent="0.2">
      <c r="A909" s="14"/>
      <c r="B909" s="25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5.75" hidden="1" customHeight="1" x14ac:dyDescent="0.2">
      <c r="A910" s="14"/>
      <c r="B910" s="25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5.75" hidden="1" customHeight="1" x14ac:dyDescent="0.2">
      <c r="A911" s="14"/>
      <c r="B911" s="25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5.75" hidden="1" customHeight="1" x14ac:dyDescent="0.2">
      <c r="A912" s="14"/>
      <c r="B912" s="25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5.75" hidden="1" customHeight="1" x14ac:dyDescent="0.2">
      <c r="A913" s="14"/>
      <c r="B913" s="25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5.75" hidden="1" customHeight="1" x14ac:dyDescent="0.2">
      <c r="A914" s="14"/>
      <c r="B914" s="25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5.75" hidden="1" customHeight="1" x14ac:dyDescent="0.2">
      <c r="A915" s="14"/>
      <c r="B915" s="25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5.75" hidden="1" customHeight="1" x14ac:dyDescent="0.2">
      <c r="A916" s="14"/>
      <c r="B916" s="25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5.75" hidden="1" customHeight="1" x14ac:dyDescent="0.2">
      <c r="A917" s="14"/>
      <c r="B917" s="25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5.75" hidden="1" customHeight="1" x14ac:dyDescent="0.2">
      <c r="A918" s="14"/>
      <c r="B918" s="25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5.75" hidden="1" customHeight="1" x14ac:dyDescent="0.2">
      <c r="A919" s="14"/>
      <c r="B919" s="25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5.75" hidden="1" customHeight="1" x14ac:dyDescent="0.2">
      <c r="A920" s="14"/>
      <c r="B920" s="25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5.75" hidden="1" customHeight="1" x14ac:dyDescent="0.2">
      <c r="A921" s="14"/>
      <c r="B921" s="25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5.75" hidden="1" customHeight="1" x14ac:dyDescent="0.2">
      <c r="A922" s="14"/>
      <c r="B922" s="25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5.75" hidden="1" customHeight="1" x14ac:dyDescent="0.2">
      <c r="A923" s="14"/>
      <c r="B923" s="25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5.75" hidden="1" customHeight="1" x14ac:dyDescent="0.2">
      <c r="A924" s="14"/>
      <c r="B924" s="25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5.75" hidden="1" customHeight="1" x14ac:dyDescent="0.2">
      <c r="A925" s="14"/>
      <c r="B925" s="25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5.75" hidden="1" customHeight="1" x14ac:dyDescent="0.2">
      <c r="A926" s="14"/>
      <c r="B926" s="25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5.75" hidden="1" customHeight="1" x14ac:dyDescent="0.2">
      <c r="A927" s="14"/>
      <c r="B927" s="25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5.75" hidden="1" customHeight="1" x14ac:dyDescent="0.2">
      <c r="A928" s="14"/>
      <c r="B928" s="25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5.75" hidden="1" customHeight="1" x14ac:dyDescent="0.2">
      <c r="A929" s="14"/>
      <c r="B929" s="25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5.75" hidden="1" customHeight="1" x14ac:dyDescent="0.2">
      <c r="A930" s="14"/>
      <c r="B930" s="25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5.75" hidden="1" customHeight="1" x14ac:dyDescent="0.2">
      <c r="A931" s="14"/>
      <c r="B931" s="25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5.75" hidden="1" customHeight="1" x14ac:dyDescent="0.2">
      <c r="A932" s="14"/>
      <c r="B932" s="25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5.75" hidden="1" customHeight="1" x14ac:dyDescent="0.2">
      <c r="A933" s="14"/>
      <c r="B933" s="25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5.75" hidden="1" customHeight="1" x14ac:dyDescent="0.2">
      <c r="A934" s="14"/>
      <c r="B934" s="25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5.75" hidden="1" customHeight="1" x14ac:dyDescent="0.2">
      <c r="A935" s="14"/>
      <c r="B935" s="25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5.75" hidden="1" customHeight="1" x14ac:dyDescent="0.2">
      <c r="A936" s="14"/>
      <c r="B936" s="25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5.75" hidden="1" customHeight="1" x14ac:dyDescent="0.2">
      <c r="A937" s="14"/>
      <c r="B937" s="25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5.75" hidden="1" customHeight="1" x14ac:dyDescent="0.2">
      <c r="A938" s="14"/>
      <c r="B938" s="25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5.75" hidden="1" customHeight="1" x14ac:dyDescent="0.2">
      <c r="A939" s="14"/>
      <c r="B939" s="25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5.75" hidden="1" customHeight="1" x14ac:dyDescent="0.2">
      <c r="A940" s="14"/>
      <c r="B940" s="25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5.75" hidden="1" customHeight="1" x14ac:dyDescent="0.2">
      <c r="A941" s="14"/>
      <c r="B941" s="25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5.75" hidden="1" customHeight="1" x14ac:dyDescent="0.2">
      <c r="A942" s="14"/>
      <c r="B942" s="25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5.75" hidden="1" customHeight="1" x14ac:dyDescent="0.2">
      <c r="A943" s="14"/>
      <c r="B943" s="25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5.75" hidden="1" customHeight="1" x14ac:dyDescent="0.2">
      <c r="A944" s="14"/>
      <c r="B944" s="25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5.75" hidden="1" customHeight="1" x14ac:dyDescent="0.2">
      <c r="A945" s="14"/>
      <c r="B945" s="25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5.75" hidden="1" customHeight="1" x14ac:dyDescent="0.2">
      <c r="A946" s="14"/>
      <c r="B946" s="25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5.75" hidden="1" customHeight="1" x14ac:dyDescent="0.2">
      <c r="A947" s="14"/>
      <c r="B947" s="25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5.75" hidden="1" customHeight="1" x14ac:dyDescent="0.2">
      <c r="A948" s="14"/>
      <c r="B948" s="25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5.75" hidden="1" customHeight="1" x14ac:dyDescent="0.2">
      <c r="A949" s="14"/>
      <c r="B949" s="25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5.75" hidden="1" customHeight="1" x14ac:dyDescent="0.2">
      <c r="A950" s="14"/>
      <c r="B950" s="25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5.75" hidden="1" customHeight="1" x14ac:dyDescent="0.2">
      <c r="A951" s="14"/>
      <c r="B951" s="25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5.75" hidden="1" customHeight="1" x14ac:dyDescent="0.2">
      <c r="A952" s="14"/>
      <c r="B952" s="25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5.75" hidden="1" customHeight="1" x14ac:dyDescent="0.2">
      <c r="A953" s="14"/>
      <c r="B953" s="25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5.75" hidden="1" customHeight="1" x14ac:dyDescent="0.2">
      <c r="A954" s="14"/>
      <c r="B954" s="25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5.75" hidden="1" customHeight="1" x14ac:dyDescent="0.2">
      <c r="A955" s="14"/>
      <c r="B955" s="25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5.75" hidden="1" customHeight="1" x14ac:dyDescent="0.2">
      <c r="A956" s="14"/>
      <c r="B956" s="25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5.75" hidden="1" customHeight="1" x14ac:dyDescent="0.2">
      <c r="A957" s="14"/>
      <c r="B957" s="25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5.75" hidden="1" customHeight="1" x14ac:dyDescent="0.2">
      <c r="A958" s="14"/>
      <c r="B958" s="25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5.75" hidden="1" customHeight="1" x14ac:dyDescent="0.2">
      <c r="A959" s="14"/>
      <c r="B959" s="25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5.75" hidden="1" customHeight="1" x14ac:dyDescent="0.2">
      <c r="A960" s="14"/>
      <c r="B960" s="25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5.75" hidden="1" customHeight="1" x14ac:dyDescent="0.2">
      <c r="A961" s="14"/>
      <c r="B961" s="25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5.75" hidden="1" customHeight="1" x14ac:dyDescent="0.2">
      <c r="A962" s="14"/>
      <c r="B962" s="25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5.75" hidden="1" customHeight="1" x14ac:dyDescent="0.2">
      <c r="A963" s="14"/>
      <c r="B963" s="25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5.75" hidden="1" customHeight="1" x14ac:dyDescent="0.2">
      <c r="A964" s="14"/>
      <c r="B964" s="25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5.75" hidden="1" customHeight="1" x14ac:dyDescent="0.2">
      <c r="A965" s="14"/>
      <c r="B965" s="25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5.75" hidden="1" customHeight="1" x14ac:dyDescent="0.2">
      <c r="A966" s="14"/>
      <c r="B966" s="25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5.75" hidden="1" customHeight="1" x14ac:dyDescent="0.2">
      <c r="A967" s="14"/>
      <c r="B967" s="25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5.75" hidden="1" customHeight="1" x14ac:dyDescent="0.2">
      <c r="A968" s="14"/>
      <c r="B968" s="25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5.75" hidden="1" customHeight="1" x14ac:dyDescent="0.2">
      <c r="A969" s="14"/>
      <c r="B969" s="25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5.75" hidden="1" customHeight="1" x14ac:dyDescent="0.2">
      <c r="A970" s="14"/>
      <c r="B970" s="25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5.75" hidden="1" customHeight="1" x14ac:dyDescent="0.2">
      <c r="A971" s="14"/>
      <c r="B971" s="25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5.75" hidden="1" customHeight="1" x14ac:dyDescent="0.2">
      <c r="A972" s="14"/>
      <c r="B972" s="25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5.75" hidden="1" customHeight="1" x14ac:dyDescent="0.2">
      <c r="A973" s="14"/>
      <c r="B973" s="25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5.75" hidden="1" customHeight="1" x14ac:dyDescent="0.2">
      <c r="A974" s="14"/>
      <c r="B974" s="25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5.75" hidden="1" customHeight="1" x14ac:dyDescent="0.2">
      <c r="A975" s="14"/>
      <c r="B975" s="25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5.75" hidden="1" customHeight="1" x14ac:dyDescent="0.2">
      <c r="A976" s="14"/>
      <c r="B976" s="25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5.75" hidden="1" customHeight="1" x14ac:dyDescent="0.2">
      <c r="A977" s="14"/>
      <c r="B977" s="25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5.75" hidden="1" customHeight="1" x14ac:dyDescent="0.2">
      <c r="A978" s="14"/>
      <c r="B978" s="25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5.75" hidden="1" customHeight="1" x14ac:dyDescent="0.2">
      <c r="A979" s="14"/>
      <c r="B979" s="25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5.75" hidden="1" customHeight="1" x14ac:dyDescent="0.2">
      <c r="A980" s="14"/>
      <c r="B980" s="25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5.75" hidden="1" customHeight="1" x14ac:dyDescent="0.2">
      <c r="A981" s="14"/>
      <c r="B981" s="25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5.75" hidden="1" customHeight="1" x14ac:dyDescent="0.2">
      <c r="A982" s="14"/>
      <c r="B982" s="25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5.75" hidden="1" customHeight="1" x14ac:dyDescent="0.2">
      <c r="A983" s="14"/>
      <c r="B983" s="25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5.75" hidden="1" customHeight="1" x14ac:dyDescent="0.2">
      <c r="A984" s="14"/>
      <c r="B984" s="25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5.75" hidden="1" customHeight="1" x14ac:dyDescent="0.2">
      <c r="A985" s="14"/>
      <c r="B985" s="25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5.75" hidden="1" customHeight="1" x14ac:dyDescent="0.2">
      <c r="A986" s="14"/>
      <c r="B986" s="25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5.75" hidden="1" customHeight="1" x14ac:dyDescent="0.2">
      <c r="A987" s="14"/>
      <c r="B987" s="25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5.75" hidden="1" customHeight="1" x14ac:dyDescent="0.2">
      <c r="A988" s="14"/>
      <c r="B988" s="25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5.75" hidden="1" customHeight="1" x14ac:dyDescent="0.2">
      <c r="A989" s="14"/>
      <c r="B989" s="25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5.75" hidden="1" customHeight="1" x14ac:dyDescent="0.2">
      <c r="A990" s="14"/>
      <c r="B990" s="25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5.75" hidden="1" customHeight="1" x14ac:dyDescent="0.2">
      <c r="A991" s="14"/>
      <c r="B991" s="25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5.75" hidden="1" customHeight="1" x14ac:dyDescent="0.2">
      <c r="A992" s="14"/>
      <c r="B992" s="25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5.75" hidden="1" customHeight="1" x14ac:dyDescent="0.2">
      <c r="A993" s="14"/>
      <c r="B993" s="25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5.75" hidden="1" customHeight="1" x14ac:dyDescent="0.2">
      <c r="A994" s="14"/>
      <c r="B994" s="25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5.75" hidden="1" customHeight="1" x14ac:dyDescent="0.2">
      <c r="A995" s="14"/>
      <c r="B995" s="25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5.75" hidden="1" customHeight="1" x14ac:dyDescent="0.2">
      <c r="A996" s="14"/>
      <c r="B996" s="25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5.75" hidden="1" customHeight="1" x14ac:dyDescent="0.2">
      <c r="A997" s="14"/>
      <c r="B997" s="25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5.75" hidden="1" customHeight="1" x14ac:dyDescent="0.2">
      <c r="A998" s="14"/>
      <c r="B998" s="25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5.75" hidden="1" customHeight="1" x14ac:dyDescent="0.2">
      <c r="A999" s="14"/>
      <c r="B999" s="25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5.75" hidden="1" customHeight="1" x14ac:dyDescent="0.2">
      <c r="A1000" s="14"/>
      <c r="B1000" s="25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  <row r="1001" spans="1:26" ht="15.75" hidden="1" customHeight="1" x14ac:dyDescent="0.2">
      <c r="A1001" s="14"/>
      <c r="B1001" s="25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</row>
    <row r="1002" spans="1:26" ht="15.75" hidden="1" customHeight="1" x14ac:dyDescent="0.2">
      <c r="A1002" s="14"/>
      <c r="B1002" s="25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</row>
    <row r="1003" spans="1:26" ht="15.75" hidden="1" customHeight="1" x14ac:dyDescent="0.2">
      <c r="A1003" s="14"/>
      <c r="B1003" s="25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</row>
    <row r="1004" spans="1:26" ht="15.75" hidden="1" customHeight="1" x14ac:dyDescent="0.2">
      <c r="A1004" s="14"/>
      <c r="B1004" s="25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</row>
  </sheetData>
  <sheetProtection algorithmName="SHA-512" hashValue="H8zMptUkRoPXTbMejdGgjxhZpnlj3s5WY5QFkWTo/4Un3Dic9Kya0IOHqch2gTMyUiF4skXk0Mh26l1xp9JrGw==" saltValue="0/xHxr1Du/gbn2gbaUsX7w==" spinCount="100000" sheet="1" objects="1" scenarios="1"/>
  <mergeCells count="150">
    <mergeCell ref="B181:C181"/>
    <mergeCell ref="A6:F6"/>
    <mergeCell ref="G7:G182"/>
    <mergeCell ref="I7:I19"/>
    <mergeCell ref="J7:J19"/>
    <mergeCell ref="J21:J32"/>
    <mergeCell ref="J47:J58"/>
    <mergeCell ref="A151:A182"/>
    <mergeCell ref="B8:B9"/>
    <mergeCell ref="B21:B22"/>
    <mergeCell ref="C159:C161"/>
    <mergeCell ref="A7:A62"/>
    <mergeCell ref="A107:A150"/>
    <mergeCell ref="B34:B35"/>
    <mergeCell ref="B47:B48"/>
    <mergeCell ref="B60:C60"/>
    <mergeCell ref="B61:C61"/>
    <mergeCell ref="B64:B65"/>
    <mergeCell ref="B74:B75"/>
    <mergeCell ref="B84:B85"/>
    <mergeCell ref="B94:B95"/>
    <mergeCell ref="B104:C104"/>
    <mergeCell ref="B105:C105"/>
    <mergeCell ref="B108:B109"/>
    <mergeCell ref="A183:H183"/>
    <mergeCell ref="C162:C164"/>
    <mergeCell ref="C166:C168"/>
    <mergeCell ref="H166:H171"/>
    <mergeCell ref="I166:I171"/>
    <mergeCell ref="J166:J171"/>
    <mergeCell ref="C169:C171"/>
    <mergeCell ref="B173:B174"/>
    <mergeCell ref="C173:C175"/>
    <mergeCell ref="H173:H178"/>
    <mergeCell ref="I173:I178"/>
    <mergeCell ref="J173:J178"/>
    <mergeCell ref="C176:C178"/>
    <mergeCell ref="B179:C179"/>
    <mergeCell ref="H159:H164"/>
    <mergeCell ref="I159:I164"/>
    <mergeCell ref="J159:J164"/>
    <mergeCell ref="H180:H182"/>
    <mergeCell ref="I180:I182"/>
    <mergeCell ref="J180:J182"/>
    <mergeCell ref="B182:C182"/>
    <mergeCell ref="B159:B160"/>
    <mergeCell ref="B166:B167"/>
    <mergeCell ref="B180:C180"/>
    <mergeCell ref="B118:B119"/>
    <mergeCell ref="B128:B129"/>
    <mergeCell ref="B138:B139"/>
    <mergeCell ref="B147:C147"/>
    <mergeCell ref="H148:H150"/>
    <mergeCell ref="I148:I150"/>
    <mergeCell ref="I108:I116"/>
    <mergeCell ref="J148:J150"/>
    <mergeCell ref="B150:C150"/>
    <mergeCell ref="C108:C110"/>
    <mergeCell ref="H108:H116"/>
    <mergeCell ref="J108:J116"/>
    <mergeCell ref="C111:C113"/>
    <mergeCell ref="C114:C116"/>
    <mergeCell ref="C118:C120"/>
    <mergeCell ref="H118:H126"/>
    <mergeCell ref="C121:C123"/>
    <mergeCell ref="C124:C126"/>
    <mergeCell ref="I118:I126"/>
    <mergeCell ref="J118:J126"/>
    <mergeCell ref="C152:C154"/>
    <mergeCell ref="H152:H157"/>
    <mergeCell ref="I152:I157"/>
    <mergeCell ref="J152:J157"/>
    <mergeCell ref="C155:C157"/>
    <mergeCell ref="B148:C148"/>
    <mergeCell ref="B149:C149"/>
    <mergeCell ref="B152:B153"/>
    <mergeCell ref="C128:C130"/>
    <mergeCell ref="H128:H136"/>
    <mergeCell ref="C131:C133"/>
    <mergeCell ref="C134:C136"/>
    <mergeCell ref="I128:I136"/>
    <mergeCell ref="J128:J136"/>
    <mergeCell ref="C138:C140"/>
    <mergeCell ref="H138:H146"/>
    <mergeCell ref="C141:C143"/>
    <mergeCell ref="C144:C146"/>
    <mergeCell ref="I138:I146"/>
    <mergeCell ref="J138:J146"/>
    <mergeCell ref="H94:H102"/>
    <mergeCell ref="I94:I102"/>
    <mergeCell ref="C94:C96"/>
    <mergeCell ref="C97:C99"/>
    <mergeCell ref="J94:J102"/>
    <mergeCell ref="C100:C102"/>
    <mergeCell ref="B103:C103"/>
    <mergeCell ref="A63:A106"/>
    <mergeCell ref="C64:C66"/>
    <mergeCell ref="C67:C69"/>
    <mergeCell ref="C70:C72"/>
    <mergeCell ref="C74:C76"/>
    <mergeCell ref="C77:C79"/>
    <mergeCell ref="C80:C82"/>
    <mergeCell ref="B106:C106"/>
    <mergeCell ref="H104:H106"/>
    <mergeCell ref="I104:I106"/>
    <mergeCell ref="J104:J106"/>
    <mergeCell ref="H74:H82"/>
    <mergeCell ref="I74:I82"/>
    <mergeCell ref="J74:J82"/>
    <mergeCell ref="H84:H92"/>
    <mergeCell ref="I84:I92"/>
    <mergeCell ref="C84:C86"/>
    <mergeCell ref="C87:C89"/>
    <mergeCell ref="J84:J92"/>
    <mergeCell ref="C90:C92"/>
    <mergeCell ref="B59:C59"/>
    <mergeCell ref="H60:H62"/>
    <mergeCell ref="I60:I62"/>
    <mergeCell ref="J60:J62"/>
    <mergeCell ref="B62:C62"/>
    <mergeCell ref="H7:H19"/>
    <mergeCell ref="H34:H45"/>
    <mergeCell ref="H64:H72"/>
    <mergeCell ref="I64:I72"/>
    <mergeCell ref="J64:J72"/>
    <mergeCell ref="I34:I45"/>
    <mergeCell ref="J34:J45"/>
    <mergeCell ref="C37:C39"/>
    <mergeCell ref="C40:C42"/>
    <mergeCell ref="C43:C45"/>
    <mergeCell ref="C47:C49"/>
    <mergeCell ref="H47:H58"/>
    <mergeCell ref="I47:I58"/>
    <mergeCell ref="C34:C36"/>
    <mergeCell ref="C50:C52"/>
    <mergeCell ref="C53:C55"/>
    <mergeCell ref="E3:H3"/>
    <mergeCell ref="C4:F4"/>
    <mergeCell ref="A1:J1"/>
    <mergeCell ref="C56:C58"/>
    <mergeCell ref="C11:C13"/>
    <mergeCell ref="C14:C16"/>
    <mergeCell ref="C17:C19"/>
    <mergeCell ref="C21:C23"/>
    <mergeCell ref="H21:H32"/>
    <mergeCell ref="I21:I32"/>
    <mergeCell ref="C8:C10"/>
    <mergeCell ref="C24:C26"/>
    <mergeCell ref="C27:C29"/>
    <mergeCell ref="C30:C32"/>
  </mergeCells>
  <conditionalFormatting sqref="B7:B58">
    <cfRule type="cellIs" dxfId="1" priority="2" operator="equal">
      <formula>"ERROR"</formula>
    </cfRule>
  </conditionalFormatting>
  <conditionalFormatting sqref="B1:B1048576">
    <cfRule type="cellIs" dxfId="0" priority="1" operator="equal">
      <formula>"ERROR"</formula>
    </cfRule>
  </conditionalFormatting>
  <pageMargins left="0.7" right="0.17" top="0.31" bottom="0.3" header="0" footer="0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0"/>
  <sheetViews>
    <sheetView zoomScale="90" zoomScaleNormal="90" workbookViewId="0">
      <pane xSplit="3" ySplit="3" topLeftCell="G4" activePane="bottomRight" state="frozen"/>
      <selection pane="topRight" activeCell="D1" sqref="D1"/>
      <selection pane="bottomLeft" activeCell="A4" sqref="A4"/>
      <selection pane="bottomRight" activeCell="Y4" sqref="Y4:Y15"/>
    </sheetView>
  </sheetViews>
  <sheetFormatPr baseColWidth="10" defaultColWidth="0" defaultRowHeight="15" customHeight="1" zeroHeight="1" x14ac:dyDescent="0.2"/>
  <cols>
    <col min="1" max="1" width="16.875" style="23" customWidth="1"/>
    <col min="2" max="3" width="5.625" style="23" customWidth="1"/>
    <col min="4" max="4" width="5.125" style="23" customWidth="1"/>
    <col min="5" max="5" width="6.125" style="23" customWidth="1"/>
    <col min="6" max="6" width="4.125" style="23" customWidth="1"/>
    <col min="7" max="8" width="5.125" style="23" customWidth="1"/>
    <col min="9" max="9" width="4.625" style="23" customWidth="1"/>
    <col min="10" max="14" width="4.125" style="23" customWidth="1"/>
    <col min="15" max="15" width="4.25" style="23" customWidth="1"/>
    <col min="16" max="18" width="4.125" style="23" customWidth="1"/>
    <col min="19" max="19" width="5.625" style="23" customWidth="1"/>
    <col min="20" max="20" width="4.375" style="23" customWidth="1"/>
    <col min="21" max="21" width="5.125" style="23" customWidth="1"/>
    <col min="22" max="24" width="5.625" style="23" customWidth="1"/>
    <col min="25" max="25" width="18.5" style="23" customWidth="1"/>
    <col min="26" max="26" width="16" style="23" customWidth="1"/>
    <col min="27" max="28" width="13.625" style="23" customWidth="1"/>
    <col min="29" max="29" width="16.875" style="23" customWidth="1"/>
    <col min="30" max="30" width="16.625" style="23" customWidth="1"/>
    <col min="31" max="31" width="16.25" style="23" customWidth="1"/>
    <col min="32" max="32" width="2" style="23" customWidth="1"/>
    <col min="33" max="16384" width="12.625" style="23" hidden="1"/>
  </cols>
  <sheetData>
    <row r="1" spans="1:31" ht="119.25" customHeight="1" x14ac:dyDescent="0.25">
      <c r="A1" s="104" t="s">
        <v>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45" customHeight="1" x14ac:dyDescent="0.2">
      <c r="A2" s="105" t="s">
        <v>44</v>
      </c>
      <c r="B2" s="105" t="s">
        <v>45</v>
      </c>
      <c r="C2" s="111" t="s">
        <v>46</v>
      </c>
      <c r="D2" s="110" t="s">
        <v>47</v>
      </c>
      <c r="E2" s="99"/>
      <c r="F2" s="100"/>
      <c r="G2" s="110" t="s">
        <v>48</v>
      </c>
      <c r="H2" s="99"/>
      <c r="I2" s="100"/>
      <c r="J2" s="110" t="s">
        <v>49</v>
      </c>
      <c r="K2" s="99"/>
      <c r="L2" s="100"/>
      <c r="M2" s="110" t="s">
        <v>50</v>
      </c>
      <c r="N2" s="99"/>
      <c r="O2" s="100"/>
      <c r="P2" s="110" t="s">
        <v>51</v>
      </c>
      <c r="Q2" s="99"/>
      <c r="R2" s="100"/>
      <c r="S2" s="110" t="s">
        <v>52</v>
      </c>
      <c r="T2" s="99"/>
      <c r="U2" s="100"/>
      <c r="V2" s="110" t="s">
        <v>53</v>
      </c>
      <c r="W2" s="99"/>
      <c r="X2" s="100"/>
      <c r="Y2" s="105" t="s">
        <v>54</v>
      </c>
      <c r="Z2" s="105" t="s">
        <v>55</v>
      </c>
      <c r="AA2" s="105" t="s">
        <v>56</v>
      </c>
      <c r="AB2" s="105" t="s">
        <v>2</v>
      </c>
      <c r="AC2" s="111" t="s">
        <v>3</v>
      </c>
      <c r="AD2" s="111" t="s">
        <v>4</v>
      </c>
      <c r="AE2" s="105" t="s">
        <v>5</v>
      </c>
    </row>
    <row r="3" spans="1:31" ht="14.25" x14ac:dyDescent="0.2">
      <c r="A3" s="80"/>
      <c r="B3" s="114"/>
      <c r="C3" s="79"/>
      <c r="D3" s="48" t="s">
        <v>57</v>
      </c>
      <c r="E3" s="48" t="s">
        <v>58</v>
      </c>
      <c r="F3" s="49" t="s">
        <v>59</v>
      </c>
      <c r="G3" s="48" t="s">
        <v>57</v>
      </c>
      <c r="H3" s="48" t="s">
        <v>58</v>
      </c>
      <c r="I3" s="49" t="s">
        <v>59</v>
      </c>
      <c r="J3" s="48" t="s">
        <v>57</v>
      </c>
      <c r="K3" s="48" t="s">
        <v>58</v>
      </c>
      <c r="L3" s="49" t="s">
        <v>59</v>
      </c>
      <c r="M3" s="48" t="s">
        <v>57</v>
      </c>
      <c r="N3" s="48" t="s">
        <v>58</v>
      </c>
      <c r="O3" s="49" t="s">
        <v>59</v>
      </c>
      <c r="P3" s="48" t="s">
        <v>57</v>
      </c>
      <c r="Q3" s="48" t="s">
        <v>58</v>
      </c>
      <c r="R3" s="49" t="s">
        <v>59</v>
      </c>
      <c r="S3" s="48" t="s">
        <v>57</v>
      </c>
      <c r="T3" s="48" t="s">
        <v>58</v>
      </c>
      <c r="U3" s="49" t="s">
        <v>59</v>
      </c>
      <c r="V3" s="48" t="s">
        <v>57</v>
      </c>
      <c r="W3" s="48" t="s">
        <v>58</v>
      </c>
      <c r="X3" s="49" t="s">
        <v>59</v>
      </c>
      <c r="Y3" s="80"/>
      <c r="Z3" s="80"/>
      <c r="AA3" s="80"/>
      <c r="AB3" s="80"/>
      <c r="AC3" s="80"/>
      <c r="AD3" s="80"/>
      <c r="AE3" s="80"/>
    </row>
    <row r="4" spans="1:31" ht="26.25" customHeight="1" x14ac:dyDescent="0.2">
      <c r="A4" s="105" t="s">
        <v>60</v>
      </c>
      <c r="B4" s="112" t="s">
        <v>61</v>
      </c>
      <c r="C4" s="48" t="s">
        <v>62</v>
      </c>
      <c r="D4" s="1">
        <v>16</v>
      </c>
      <c r="E4" s="2">
        <v>15</v>
      </c>
      <c r="F4" s="3">
        <f>SUM(D4:E4)</f>
        <v>31</v>
      </c>
      <c r="G4" s="4"/>
      <c r="H4" s="4"/>
      <c r="I4" s="5">
        <f>SUM(G4:H4)</f>
        <v>0</v>
      </c>
      <c r="J4" s="4"/>
      <c r="K4" s="4"/>
      <c r="L4" s="5">
        <f>SUM(J4:K4)</f>
        <v>0</v>
      </c>
      <c r="M4" s="4"/>
      <c r="N4" s="4"/>
      <c r="O4" s="5">
        <f>M4+N4</f>
        <v>0</v>
      </c>
      <c r="P4" s="4"/>
      <c r="Q4" s="4"/>
      <c r="R4" s="5">
        <f>P4+Q4</f>
        <v>0</v>
      </c>
      <c r="S4" s="53"/>
      <c r="T4" s="53"/>
      <c r="U4" s="3">
        <f>SUM(S4:T4)</f>
        <v>0</v>
      </c>
      <c r="V4" s="3">
        <f>G4</f>
        <v>0</v>
      </c>
      <c r="W4" s="3">
        <f>H4</f>
        <v>0</v>
      </c>
      <c r="X4" s="3">
        <f>I4</f>
        <v>0</v>
      </c>
      <c r="Y4" s="106"/>
      <c r="Z4" s="107"/>
      <c r="AA4" s="107"/>
      <c r="AB4" s="108" t="s">
        <v>63</v>
      </c>
      <c r="AC4" s="109"/>
      <c r="AD4" s="109"/>
      <c r="AE4" s="109"/>
    </row>
    <row r="5" spans="1:31" ht="26.25" customHeight="1" x14ac:dyDescent="0.2">
      <c r="A5" s="78"/>
      <c r="B5" s="113"/>
      <c r="C5" s="48" t="s">
        <v>64</v>
      </c>
      <c r="D5" s="6">
        <f>IF(F4,(D4*100/F4),"")</f>
        <v>51.612903225806448</v>
      </c>
      <c r="E5" s="5">
        <f>IF(F4,(E4*100/F4),"")</f>
        <v>48.387096774193552</v>
      </c>
      <c r="F5" s="3">
        <f>IF(F4,(D5+E5),"")</f>
        <v>100</v>
      </c>
      <c r="G5" s="5" t="str">
        <f>IF(I4,(G4*100/D4),"")</f>
        <v/>
      </c>
      <c r="H5" s="5" t="str">
        <f>IF(I4,(H4*100/E4),"")</f>
        <v/>
      </c>
      <c r="I5" s="3" t="str">
        <f>IF(I4,(I4*100/F4),"")</f>
        <v/>
      </c>
      <c r="J5" s="3" t="str">
        <f>IF(L4,(J4*100/D4),"")</f>
        <v/>
      </c>
      <c r="K5" s="3" t="str">
        <f>IF(L4,(K4*100/E4),"")</f>
        <v/>
      </c>
      <c r="L5" s="3" t="str">
        <f>IF(L4,(L4*100/F4),"")</f>
        <v/>
      </c>
      <c r="M5" s="5" t="str">
        <f>IF(O4,(M4*100/D4),"")</f>
        <v/>
      </c>
      <c r="N5" s="5" t="str">
        <f>IF(O4,(N4*100/E4),"")</f>
        <v/>
      </c>
      <c r="O5" s="3" t="str">
        <f>IF(O4,(O4*100/F4),"")</f>
        <v/>
      </c>
      <c r="P5" s="5" t="str">
        <f>IF(R4,(P4*100/D4),"")</f>
        <v/>
      </c>
      <c r="Q5" s="5" t="str">
        <f>IF(R4,(Q4*100/E4),"")</f>
        <v/>
      </c>
      <c r="R5" s="3" t="str">
        <f>IF(R4,(R4*100/F4),"")</f>
        <v/>
      </c>
      <c r="S5" s="5" t="str">
        <f>IF(U4,(S4*100/D4),"")</f>
        <v/>
      </c>
      <c r="T5" s="5" t="str">
        <f>IF(U4,(T4*100/E4),"")</f>
        <v/>
      </c>
      <c r="U5" s="5" t="str">
        <f>IF(U4,(U4*100/F4),"")</f>
        <v/>
      </c>
      <c r="V5" s="3" t="str">
        <f t="shared" ref="V5:V15" si="0">G5</f>
        <v/>
      </c>
      <c r="W5" s="3" t="str">
        <f t="shared" ref="W5:W15" si="1">H5</f>
        <v/>
      </c>
      <c r="X5" s="3" t="str">
        <f t="shared" ref="X5:X15" si="2">I5</f>
        <v/>
      </c>
      <c r="Y5" s="82"/>
      <c r="Z5" s="82"/>
      <c r="AA5" s="82"/>
      <c r="AB5" s="78"/>
      <c r="AC5" s="82"/>
      <c r="AD5" s="82"/>
      <c r="AE5" s="82"/>
    </row>
    <row r="6" spans="1:31" ht="26.25" customHeight="1" x14ac:dyDescent="0.2">
      <c r="A6" s="78"/>
      <c r="B6" s="112" t="s">
        <v>65</v>
      </c>
      <c r="C6" s="48" t="s">
        <v>62</v>
      </c>
      <c r="D6" s="1">
        <v>16</v>
      </c>
      <c r="E6" s="2">
        <v>15</v>
      </c>
      <c r="F6" s="3">
        <f>SUM(D6:E6)</f>
        <v>31</v>
      </c>
      <c r="G6" s="4"/>
      <c r="H6" s="4"/>
      <c r="I6" s="5">
        <f>SUM(G6:H6)</f>
        <v>0</v>
      </c>
      <c r="J6" s="4"/>
      <c r="K6" s="4"/>
      <c r="L6" s="5">
        <f>SUM(J6:K6)</f>
        <v>0</v>
      </c>
      <c r="M6" s="4"/>
      <c r="N6" s="4"/>
      <c r="O6" s="5">
        <f>M6+N6</f>
        <v>0</v>
      </c>
      <c r="P6" s="4"/>
      <c r="Q6" s="4"/>
      <c r="R6" s="5">
        <f>P6+Q6</f>
        <v>0</v>
      </c>
      <c r="S6" s="53"/>
      <c r="T6" s="53"/>
      <c r="U6" s="3">
        <f>SUM(S6:T6)</f>
        <v>0</v>
      </c>
      <c r="V6" s="3">
        <f t="shared" si="0"/>
        <v>0</v>
      </c>
      <c r="W6" s="3">
        <f t="shared" si="1"/>
        <v>0</v>
      </c>
      <c r="X6" s="3">
        <f t="shared" si="2"/>
        <v>0</v>
      </c>
      <c r="Y6" s="82"/>
      <c r="Z6" s="82"/>
      <c r="AA6" s="82"/>
      <c r="AB6" s="78"/>
      <c r="AC6" s="82"/>
      <c r="AD6" s="82"/>
      <c r="AE6" s="82"/>
    </row>
    <row r="7" spans="1:31" ht="26.25" customHeight="1" x14ac:dyDescent="0.2">
      <c r="A7" s="78"/>
      <c r="B7" s="113"/>
      <c r="C7" s="48" t="s">
        <v>64</v>
      </c>
      <c r="D7" s="6">
        <f>IF(F6,(D6*100/F6),"")</f>
        <v>51.612903225806448</v>
      </c>
      <c r="E7" s="5">
        <f>IF(F6,(E6*100/F6),"")</f>
        <v>48.387096774193552</v>
      </c>
      <c r="F7" s="3">
        <f>IF(F6,(D7+E7),"")</f>
        <v>100</v>
      </c>
      <c r="G7" s="5" t="str">
        <f>IF(I6,(G6*100/D6),"")</f>
        <v/>
      </c>
      <c r="H7" s="5" t="str">
        <f>IF(I6,(H6*100/E6),"")</f>
        <v/>
      </c>
      <c r="I7" s="3" t="str">
        <f>IF(I6,(I6*100/F6),"")</f>
        <v/>
      </c>
      <c r="J7" s="3" t="str">
        <f>IF(L6,(J6*100/D6),"")</f>
        <v/>
      </c>
      <c r="K7" s="3" t="str">
        <f>IF(L6,(K6*100/E6),"")</f>
        <v/>
      </c>
      <c r="L7" s="3" t="str">
        <f>IF(L6,(L6*100/F6),"")</f>
        <v/>
      </c>
      <c r="M7" s="5" t="str">
        <f>IF(O6,(M6*100/D6),"")</f>
        <v/>
      </c>
      <c r="N7" s="5" t="str">
        <f>IF(O6,(N6*100/E6),"")</f>
        <v/>
      </c>
      <c r="O7" s="3" t="str">
        <f>IF(O6,(O6*100/F6),"")</f>
        <v/>
      </c>
      <c r="P7" s="5" t="str">
        <f>IF(R6,(P6*100/D6),"")</f>
        <v/>
      </c>
      <c r="Q7" s="5" t="str">
        <f>IF(R6,(Q6*100/E6),"")</f>
        <v/>
      </c>
      <c r="R7" s="3" t="str">
        <f>IF(R6,(R6*100/F6),"")</f>
        <v/>
      </c>
      <c r="S7" s="5" t="str">
        <f>IF(U6,(S6*100/D6),"")</f>
        <v/>
      </c>
      <c r="T7" s="5" t="str">
        <f>IF(U6,(T6*100/E6),"")</f>
        <v/>
      </c>
      <c r="U7" s="5" t="str">
        <f>IF(U6,(U6*100/F6),"")</f>
        <v/>
      </c>
      <c r="V7" s="3" t="str">
        <f t="shared" si="0"/>
        <v/>
      </c>
      <c r="W7" s="3" t="str">
        <f t="shared" si="1"/>
        <v/>
      </c>
      <c r="X7" s="3" t="str">
        <f t="shared" si="2"/>
        <v/>
      </c>
      <c r="Y7" s="82"/>
      <c r="Z7" s="82"/>
      <c r="AA7" s="82"/>
      <c r="AB7" s="78"/>
      <c r="AC7" s="82"/>
      <c r="AD7" s="82"/>
      <c r="AE7" s="82"/>
    </row>
    <row r="8" spans="1:31" ht="26.25" customHeight="1" x14ac:dyDescent="0.2">
      <c r="A8" s="78"/>
      <c r="B8" s="112" t="s">
        <v>66</v>
      </c>
      <c r="C8" s="48" t="s">
        <v>62</v>
      </c>
      <c r="D8" s="1">
        <v>16</v>
      </c>
      <c r="E8" s="2">
        <v>15</v>
      </c>
      <c r="F8" s="3">
        <f>SUM(D8:E8)</f>
        <v>31</v>
      </c>
      <c r="G8" s="4"/>
      <c r="H8" s="4"/>
      <c r="I8" s="5">
        <f>SUM(G8:H8)</f>
        <v>0</v>
      </c>
      <c r="J8" s="4"/>
      <c r="K8" s="4"/>
      <c r="L8" s="5">
        <f>SUM(J8:K8)</f>
        <v>0</v>
      </c>
      <c r="M8" s="4"/>
      <c r="N8" s="4"/>
      <c r="O8" s="5">
        <f>M8+N8</f>
        <v>0</v>
      </c>
      <c r="P8" s="4"/>
      <c r="Q8" s="4"/>
      <c r="R8" s="5">
        <f>P8+Q8</f>
        <v>0</v>
      </c>
      <c r="S8" s="53"/>
      <c r="T8" s="53"/>
      <c r="U8" s="3">
        <f>SUM(S8:T8)</f>
        <v>0</v>
      </c>
      <c r="V8" s="3">
        <f t="shared" si="0"/>
        <v>0</v>
      </c>
      <c r="W8" s="3">
        <f t="shared" si="1"/>
        <v>0</v>
      </c>
      <c r="X8" s="3">
        <f t="shared" si="2"/>
        <v>0</v>
      </c>
      <c r="Y8" s="82"/>
      <c r="Z8" s="82"/>
      <c r="AA8" s="82"/>
      <c r="AB8" s="78"/>
      <c r="AC8" s="82"/>
      <c r="AD8" s="82"/>
      <c r="AE8" s="82"/>
    </row>
    <row r="9" spans="1:31" ht="26.25" customHeight="1" x14ac:dyDescent="0.2">
      <c r="A9" s="78"/>
      <c r="B9" s="113"/>
      <c r="C9" s="48" t="s">
        <v>64</v>
      </c>
      <c r="D9" s="6">
        <f>IF(F8,(D8*100/F8),"")</f>
        <v>51.612903225806448</v>
      </c>
      <c r="E9" s="5">
        <f>IF(F8,(E8*100/F8),"")</f>
        <v>48.387096774193552</v>
      </c>
      <c r="F9" s="3">
        <f>IF(F8,(D9+E9),"")</f>
        <v>100</v>
      </c>
      <c r="G9" s="5" t="str">
        <f>IF(I8,(G8*100/D8),"")</f>
        <v/>
      </c>
      <c r="H9" s="5" t="str">
        <f>IF(I8,(H8*100/E8),"")</f>
        <v/>
      </c>
      <c r="I9" s="3" t="str">
        <f>IF(I8,(I8*100/F8),"")</f>
        <v/>
      </c>
      <c r="J9" s="3" t="str">
        <f>IF(L8,(J8*100/D8),"")</f>
        <v/>
      </c>
      <c r="K9" s="3" t="str">
        <f>IF(L8,(K8*100/E8),"")</f>
        <v/>
      </c>
      <c r="L9" s="3" t="str">
        <f>IF(L8,(L8*100/F8),"")</f>
        <v/>
      </c>
      <c r="M9" s="5" t="str">
        <f>IF(O8,(M8*100/D8),"")</f>
        <v/>
      </c>
      <c r="N9" s="5" t="str">
        <f>IF(O8,(N8*100/E8),"")</f>
        <v/>
      </c>
      <c r="O9" s="3" t="str">
        <f>IF(O8,(O8*100/F8),"")</f>
        <v/>
      </c>
      <c r="P9" s="5" t="str">
        <f>IF(R8,(P8*100/D8),"")</f>
        <v/>
      </c>
      <c r="Q9" s="5" t="str">
        <f>IF(R8,(Q8*100/E8),"")</f>
        <v/>
      </c>
      <c r="R9" s="3" t="str">
        <f>IF(R8,(R8*100/F8),"")</f>
        <v/>
      </c>
      <c r="S9" s="5" t="str">
        <f>IF(U8,(S8*100/D8),"")</f>
        <v/>
      </c>
      <c r="T9" s="5" t="str">
        <f>IF(U8,(T8*100/E8),"")</f>
        <v/>
      </c>
      <c r="U9" s="5" t="str">
        <f>IF(U8,(U8*100/F8),"")</f>
        <v/>
      </c>
      <c r="V9" s="3" t="str">
        <f t="shared" si="0"/>
        <v/>
      </c>
      <c r="W9" s="3" t="str">
        <f t="shared" si="1"/>
        <v/>
      </c>
      <c r="X9" s="3" t="str">
        <f t="shared" si="2"/>
        <v/>
      </c>
      <c r="Y9" s="82"/>
      <c r="Z9" s="82"/>
      <c r="AA9" s="82"/>
      <c r="AB9" s="78"/>
      <c r="AC9" s="82"/>
      <c r="AD9" s="82"/>
      <c r="AE9" s="82"/>
    </row>
    <row r="10" spans="1:31" ht="26.25" customHeight="1" x14ac:dyDescent="0.2">
      <c r="A10" s="78"/>
      <c r="B10" s="112" t="s">
        <v>67</v>
      </c>
      <c r="C10" s="48" t="s">
        <v>62</v>
      </c>
      <c r="D10" s="1">
        <v>16</v>
      </c>
      <c r="E10" s="2">
        <v>15</v>
      </c>
      <c r="F10" s="3">
        <f>SUM(D10:E10)</f>
        <v>31</v>
      </c>
      <c r="G10" s="4"/>
      <c r="H10" s="4"/>
      <c r="I10" s="5">
        <f>SUM(G10:H10)</f>
        <v>0</v>
      </c>
      <c r="J10" s="4"/>
      <c r="K10" s="4"/>
      <c r="L10" s="5">
        <f>SUM(J10:K10)</f>
        <v>0</v>
      </c>
      <c r="M10" s="4"/>
      <c r="N10" s="4"/>
      <c r="O10" s="5">
        <f>M10+N10</f>
        <v>0</v>
      </c>
      <c r="P10" s="4"/>
      <c r="Q10" s="4"/>
      <c r="R10" s="5">
        <f>P10+Q10</f>
        <v>0</v>
      </c>
      <c r="S10" s="53"/>
      <c r="T10" s="53"/>
      <c r="U10" s="3">
        <f>SUM(S10:T10)</f>
        <v>0</v>
      </c>
      <c r="V10" s="3">
        <f t="shared" si="0"/>
        <v>0</v>
      </c>
      <c r="W10" s="3">
        <f t="shared" si="1"/>
        <v>0</v>
      </c>
      <c r="X10" s="3">
        <f t="shared" si="2"/>
        <v>0</v>
      </c>
      <c r="Y10" s="82"/>
      <c r="Z10" s="82"/>
      <c r="AA10" s="82"/>
      <c r="AB10" s="78"/>
      <c r="AC10" s="82"/>
      <c r="AD10" s="82"/>
      <c r="AE10" s="82"/>
    </row>
    <row r="11" spans="1:31" ht="26.25" customHeight="1" x14ac:dyDescent="0.2">
      <c r="A11" s="78"/>
      <c r="B11" s="113"/>
      <c r="C11" s="48" t="s">
        <v>64</v>
      </c>
      <c r="D11" s="6">
        <f>IF(F10,(D10*100/F10),"")</f>
        <v>51.612903225806448</v>
      </c>
      <c r="E11" s="5">
        <f>IF(F10,(E10*100/F10),"")</f>
        <v>48.387096774193552</v>
      </c>
      <c r="F11" s="3">
        <f>IF(F10,(D11+E11),"")</f>
        <v>100</v>
      </c>
      <c r="G11" s="5" t="str">
        <f>IF(I10,(G10*100/D10),"")</f>
        <v/>
      </c>
      <c r="H11" s="5" t="str">
        <f>IF(I10,(H10*100/E10),"")</f>
        <v/>
      </c>
      <c r="I11" s="3" t="str">
        <f>IF(I10,(I10*100/F10),"")</f>
        <v/>
      </c>
      <c r="J11" s="3" t="str">
        <f>IF(L10,(J10*100/D10),"")</f>
        <v/>
      </c>
      <c r="K11" s="3" t="str">
        <f>IF(L10,(K10*100/E10),"")</f>
        <v/>
      </c>
      <c r="L11" s="3" t="str">
        <f>IF(L10,(L10*100/F10),"")</f>
        <v/>
      </c>
      <c r="M11" s="5" t="str">
        <f>IF(O10,(M10*100/D10),"")</f>
        <v/>
      </c>
      <c r="N11" s="5" t="str">
        <f>IF(O10,(N10*100/E10),"")</f>
        <v/>
      </c>
      <c r="O11" s="3" t="str">
        <f>IF(O10,(O10*100/F10),"")</f>
        <v/>
      </c>
      <c r="P11" s="5" t="str">
        <f>IF(R10,(P10*100/D10),"")</f>
        <v/>
      </c>
      <c r="Q11" s="5" t="str">
        <f>IF(R10,(Q10*100/E10),"")</f>
        <v/>
      </c>
      <c r="R11" s="3" t="str">
        <f>IF(R10,(R10*100/F10),"")</f>
        <v/>
      </c>
      <c r="S11" s="5" t="str">
        <f>IF(U10,(S10*100/D10),"")</f>
        <v/>
      </c>
      <c r="T11" s="5" t="str">
        <f>IF(U10,(T10*100/E10),"")</f>
        <v/>
      </c>
      <c r="U11" s="5" t="str">
        <f>IF(U10,(U10*100/F10),"")</f>
        <v/>
      </c>
      <c r="V11" s="3" t="str">
        <f t="shared" si="0"/>
        <v/>
      </c>
      <c r="W11" s="3" t="str">
        <f t="shared" si="1"/>
        <v/>
      </c>
      <c r="X11" s="3" t="str">
        <f t="shared" si="2"/>
        <v/>
      </c>
      <c r="Y11" s="82"/>
      <c r="Z11" s="82"/>
      <c r="AA11" s="82"/>
      <c r="AB11" s="78"/>
      <c r="AC11" s="82"/>
      <c r="AD11" s="82"/>
      <c r="AE11" s="82"/>
    </row>
    <row r="12" spans="1:31" ht="26.25" customHeight="1" x14ac:dyDescent="0.2">
      <c r="A12" s="78"/>
      <c r="B12" s="112" t="s">
        <v>68</v>
      </c>
      <c r="C12" s="48" t="s">
        <v>62</v>
      </c>
      <c r="D12" s="1">
        <v>16</v>
      </c>
      <c r="E12" s="2">
        <v>15</v>
      </c>
      <c r="F12" s="3">
        <f>SUM(D12:E12)</f>
        <v>31</v>
      </c>
      <c r="G12" s="4"/>
      <c r="H12" s="4"/>
      <c r="I12" s="5">
        <f>SUM(G12:H12)</f>
        <v>0</v>
      </c>
      <c r="J12" s="4"/>
      <c r="K12" s="4"/>
      <c r="L12" s="5">
        <f>SUM(J12:K12)</f>
        <v>0</v>
      </c>
      <c r="M12" s="4"/>
      <c r="N12" s="4"/>
      <c r="O12" s="5">
        <f>M12+N12</f>
        <v>0</v>
      </c>
      <c r="P12" s="4"/>
      <c r="Q12" s="4"/>
      <c r="R12" s="5">
        <f>P12+Q12</f>
        <v>0</v>
      </c>
      <c r="S12" s="53"/>
      <c r="T12" s="53"/>
      <c r="U12" s="3">
        <f>SUM(S12:T12)</f>
        <v>0</v>
      </c>
      <c r="V12" s="3">
        <f t="shared" si="0"/>
        <v>0</v>
      </c>
      <c r="W12" s="3">
        <f t="shared" si="1"/>
        <v>0</v>
      </c>
      <c r="X12" s="3">
        <f t="shared" si="2"/>
        <v>0</v>
      </c>
      <c r="Y12" s="82"/>
      <c r="Z12" s="82"/>
      <c r="AA12" s="82"/>
      <c r="AB12" s="78"/>
      <c r="AC12" s="82"/>
      <c r="AD12" s="82"/>
      <c r="AE12" s="82"/>
    </row>
    <row r="13" spans="1:31" ht="26.25" customHeight="1" x14ac:dyDescent="0.2">
      <c r="A13" s="78"/>
      <c r="B13" s="113"/>
      <c r="C13" s="48" t="s">
        <v>64</v>
      </c>
      <c r="D13" s="6">
        <f>IF(F12,(D12*100/F12),"")</f>
        <v>51.612903225806448</v>
      </c>
      <c r="E13" s="5">
        <f>IF(F12,(E12*100/F12),"")</f>
        <v>48.387096774193552</v>
      </c>
      <c r="F13" s="3">
        <f>IF(F12,(D13+E13),"")</f>
        <v>100</v>
      </c>
      <c r="G13" s="5" t="str">
        <f>IF(I12,(G12*100/D12),"")</f>
        <v/>
      </c>
      <c r="H13" s="5" t="str">
        <f>IF(I12,(H12*100/E12),"")</f>
        <v/>
      </c>
      <c r="I13" s="3" t="str">
        <f>IF(I12,(I12*100/F12),"")</f>
        <v/>
      </c>
      <c r="J13" s="3" t="str">
        <f>IF(L12,(J12*100/D12),"")</f>
        <v/>
      </c>
      <c r="K13" s="3" t="str">
        <f>IF(L12,(K12*100/E12),"")</f>
        <v/>
      </c>
      <c r="L13" s="3" t="str">
        <f>IF(L12,(L12*100/F12),"")</f>
        <v/>
      </c>
      <c r="M13" s="5" t="str">
        <f>IF(O12,(M12*100/D12),"")</f>
        <v/>
      </c>
      <c r="N13" s="5" t="str">
        <f>IF(O12,(N12*100/E12),"")</f>
        <v/>
      </c>
      <c r="O13" s="3" t="str">
        <f>IF(O12,(O12*100/F12),"")</f>
        <v/>
      </c>
      <c r="P13" s="5" t="str">
        <f>IF(R12,(P12*100/D12),"")</f>
        <v/>
      </c>
      <c r="Q13" s="5" t="str">
        <f>IF(R12,(Q12*100/E12),"")</f>
        <v/>
      </c>
      <c r="R13" s="3" t="str">
        <f>IF(R12,(R12*100/F12),"")</f>
        <v/>
      </c>
      <c r="S13" s="5" t="str">
        <f>IF(U12,(S12*100/D12),"")</f>
        <v/>
      </c>
      <c r="T13" s="5" t="str">
        <f>IF(U12,(T12*100/E12),"")</f>
        <v/>
      </c>
      <c r="U13" s="5" t="str">
        <f>IF(U12,(U12*100/F12),"")</f>
        <v/>
      </c>
      <c r="V13" s="3" t="str">
        <f t="shared" si="0"/>
        <v/>
      </c>
      <c r="W13" s="3" t="str">
        <f t="shared" si="1"/>
        <v/>
      </c>
      <c r="X13" s="3" t="str">
        <f t="shared" si="2"/>
        <v/>
      </c>
      <c r="Y13" s="82"/>
      <c r="Z13" s="82"/>
      <c r="AA13" s="82"/>
      <c r="AB13" s="78"/>
      <c r="AC13" s="82"/>
      <c r="AD13" s="82"/>
      <c r="AE13" s="82"/>
    </row>
    <row r="14" spans="1:31" ht="26.25" customHeight="1" x14ac:dyDescent="0.2">
      <c r="A14" s="78"/>
      <c r="B14" s="112" t="s">
        <v>59</v>
      </c>
      <c r="C14" s="48" t="s">
        <v>62</v>
      </c>
      <c r="D14" s="50">
        <f>SUM(D12+D10+D8+D6+D4)</f>
        <v>80</v>
      </c>
      <c r="E14" s="51">
        <f>SUM(E12+E10+E8+E6+E4)</f>
        <v>75</v>
      </c>
      <c r="F14" s="3">
        <f>SUM(D14:E14)</f>
        <v>155</v>
      </c>
      <c r="G14" s="50">
        <f>SUM(G12+G10+G8+G6+G4)</f>
        <v>0</v>
      </c>
      <c r="H14" s="51">
        <f>SUM(H12+H10+H8+H6+H4)</f>
        <v>0</v>
      </c>
      <c r="I14" s="5">
        <f>SUM(G14:H14)</f>
        <v>0</v>
      </c>
      <c r="J14" s="50">
        <f>SUM(J12+J10+J8+J6+J4)</f>
        <v>0</v>
      </c>
      <c r="K14" s="51">
        <f>SUM(K12+K10+K8+K6+K4)</f>
        <v>0</v>
      </c>
      <c r="L14" s="5">
        <f>SUM(J14:K14)</f>
        <v>0</v>
      </c>
      <c r="M14" s="50">
        <f>SUM(M12+M10+M8+M6+M4)</f>
        <v>0</v>
      </c>
      <c r="N14" s="51">
        <f>SUM(N12+N10+N8+N6+N4)</f>
        <v>0</v>
      </c>
      <c r="O14" s="5">
        <f>M14+N14</f>
        <v>0</v>
      </c>
      <c r="P14" s="50">
        <f>SUM(P12+P10+P8+P6+P4)</f>
        <v>0</v>
      </c>
      <c r="Q14" s="51">
        <f>SUM(Q12+Q10+Q8+Q6+Q4)</f>
        <v>0</v>
      </c>
      <c r="R14" s="5">
        <f>P14+Q14</f>
        <v>0</v>
      </c>
      <c r="S14" s="50">
        <f>SUM(S12+S10+S8+S6+S4)</f>
        <v>0</v>
      </c>
      <c r="T14" s="51">
        <f>SUM(T12+T10+T8+T6+T4)</f>
        <v>0</v>
      </c>
      <c r="U14" s="3">
        <f>SUM(S14:T14)</f>
        <v>0</v>
      </c>
      <c r="V14" s="3">
        <f t="shared" si="0"/>
        <v>0</v>
      </c>
      <c r="W14" s="3">
        <f t="shared" si="1"/>
        <v>0</v>
      </c>
      <c r="X14" s="3">
        <f t="shared" si="2"/>
        <v>0</v>
      </c>
      <c r="Y14" s="82"/>
      <c r="Z14" s="82"/>
      <c r="AA14" s="82"/>
      <c r="AB14" s="78"/>
      <c r="AC14" s="82"/>
      <c r="AD14" s="82"/>
      <c r="AE14" s="82"/>
    </row>
    <row r="15" spans="1:31" ht="26.25" customHeight="1" x14ac:dyDescent="0.2">
      <c r="A15" s="80"/>
      <c r="B15" s="113"/>
      <c r="C15" s="48" t="s">
        <v>64</v>
      </c>
      <c r="D15" s="6">
        <f>IF(F14,(D14*100/F14),"")</f>
        <v>51.612903225806448</v>
      </c>
      <c r="E15" s="5">
        <f>IF(F14,(E14*100/F14),"")</f>
        <v>48.387096774193552</v>
      </c>
      <c r="F15" s="3">
        <f>IF(F14,(D15+E15),"")</f>
        <v>100</v>
      </c>
      <c r="G15" s="5" t="str">
        <f>IF(I14,(G14*100/D14),"")</f>
        <v/>
      </c>
      <c r="H15" s="5" t="str">
        <f>IF(I14,(H14*100/E14),"")</f>
        <v/>
      </c>
      <c r="I15" s="3" t="str">
        <f>IF(I14,(I14*100/F14),"")</f>
        <v/>
      </c>
      <c r="J15" s="3" t="str">
        <f>IF(L14,(J14*100/D14),"")</f>
        <v/>
      </c>
      <c r="K15" s="3" t="str">
        <f>IF(L14,(K14*100/E14),"")</f>
        <v/>
      </c>
      <c r="L15" s="3" t="str">
        <f>IF(L14,(L14*100/F14),"")</f>
        <v/>
      </c>
      <c r="M15" s="5" t="str">
        <f>IF(O14,(M14*100/D14),"")</f>
        <v/>
      </c>
      <c r="N15" s="5" t="str">
        <f>IF(O14,(N14*100/E14),"")</f>
        <v/>
      </c>
      <c r="O15" s="3" t="str">
        <f>IF(O14,(O14*100/F14),"")</f>
        <v/>
      </c>
      <c r="P15" s="5" t="str">
        <f>IF(R14,(P14*100/D14),"")</f>
        <v/>
      </c>
      <c r="Q15" s="5" t="str">
        <f>IF(R14,(Q14*100/E14),"")</f>
        <v/>
      </c>
      <c r="R15" s="3" t="str">
        <f>IF(R14,(R14*100/F14),"")</f>
        <v/>
      </c>
      <c r="S15" s="5" t="str">
        <f>IF(U14,(S14*100/D14),"")</f>
        <v/>
      </c>
      <c r="T15" s="5" t="str">
        <f>IF(U14,(T14*100/E14),"")</f>
        <v/>
      </c>
      <c r="U15" s="5" t="str">
        <f>IF(U14,(U14*100/F14),"")</f>
        <v/>
      </c>
      <c r="V15" s="3" t="str">
        <f t="shared" si="0"/>
        <v/>
      </c>
      <c r="W15" s="3" t="str">
        <f t="shared" si="1"/>
        <v/>
      </c>
      <c r="X15" s="3" t="str">
        <f t="shared" si="2"/>
        <v/>
      </c>
      <c r="Y15" s="90"/>
      <c r="Z15" s="90"/>
      <c r="AA15" s="90"/>
      <c r="AB15" s="80"/>
      <c r="AC15" s="90"/>
      <c r="AD15" s="90"/>
      <c r="AE15" s="90"/>
    </row>
    <row r="16" spans="1:31" ht="15.75" customHeight="1" x14ac:dyDescent="0.2">
      <c r="A16" s="52"/>
      <c r="B16" s="52"/>
      <c r="C16" s="14"/>
      <c r="D16" s="52"/>
      <c r="E16" s="52"/>
      <c r="F16" s="14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14"/>
      <c r="AD16" s="14"/>
      <c r="AE16" s="14"/>
    </row>
    <row r="17" spans="1:31" ht="15.75" customHeight="1" x14ac:dyDescent="0.2">
      <c r="A17" s="52"/>
      <c r="B17" s="52"/>
      <c r="C17" s="14"/>
      <c r="D17" s="52"/>
      <c r="E17" s="52"/>
      <c r="F17" s="14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14"/>
      <c r="AD17" s="14"/>
      <c r="AE17" s="14"/>
    </row>
    <row r="18" spans="1:31" ht="15.75" customHeight="1" x14ac:dyDescent="0.2">
      <c r="A18" s="52"/>
      <c r="B18" s="52"/>
      <c r="C18" s="14"/>
      <c r="D18" s="52"/>
      <c r="E18" s="52"/>
      <c r="F18" s="14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14"/>
      <c r="AD18" s="14"/>
      <c r="AE18" s="14"/>
    </row>
    <row r="19" spans="1:31" ht="15.75" customHeight="1" x14ac:dyDescent="0.2">
      <c r="A19" s="52"/>
      <c r="B19" s="52"/>
      <c r="C19" s="14"/>
      <c r="D19" s="52"/>
      <c r="E19" s="52"/>
      <c r="F19" s="14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14"/>
      <c r="AD19" s="14"/>
      <c r="AE19" s="14"/>
    </row>
    <row r="20" spans="1:31" ht="15.75" hidden="1" customHeight="1" x14ac:dyDescent="0.2">
      <c r="A20" s="52"/>
      <c r="B20" s="52"/>
      <c r="C20" s="14"/>
      <c r="D20" s="52"/>
      <c r="E20" s="52"/>
      <c r="F20" s="14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14"/>
      <c r="AD20" s="14"/>
      <c r="AE20" s="14"/>
    </row>
    <row r="21" spans="1:31" ht="15.75" hidden="1" customHeight="1" x14ac:dyDescent="0.2">
      <c r="A21" s="52"/>
      <c r="B21" s="52"/>
      <c r="C21" s="14"/>
      <c r="D21" s="52"/>
      <c r="E21" s="52"/>
      <c r="F21" s="14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14"/>
      <c r="AD21" s="14"/>
      <c r="AE21" s="14"/>
    </row>
    <row r="22" spans="1:31" ht="15.75" hidden="1" customHeight="1" x14ac:dyDescent="0.2">
      <c r="A22" s="52"/>
      <c r="B22" s="52"/>
      <c r="C22" s="14"/>
      <c r="D22" s="52"/>
      <c r="E22" s="52"/>
      <c r="F22" s="14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14"/>
      <c r="AD22" s="14"/>
      <c r="AE22" s="14"/>
    </row>
    <row r="23" spans="1:31" ht="15.75" hidden="1" customHeight="1" x14ac:dyDescent="0.2">
      <c r="A23" s="52"/>
      <c r="B23" s="52"/>
      <c r="C23" s="14"/>
      <c r="D23" s="52"/>
      <c r="E23" s="52"/>
      <c r="F23" s="14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14"/>
      <c r="AD23" s="14"/>
      <c r="AE23" s="14"/>
    </row>
    <row r="24" spans="1:31" ht="15.75" hidden="1" customHeight="1" x14ac:dyDescent="0.2">
      <c r="A24" s="52"/>
      <c r="B24" s="52"/>
      <c r="C24" s="14"/>
      <c r="D24" s="52"/>
      <c r="E24" s="52"/>
      <c r="F24" s="14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14"/>
      <c r="AD24" s="14"/>
      <c r="AE24" s="14"/>
    </row>
    <row r="25" spans="1:31" ht="15.75" hidden="1" customHeight="1" x14ac:dyDescent="0.2">
      <c r="A25" s="52"/>
      <c r="B25" s="14"/>
      <c r="C25" s="14"/>
      <c r="D25" s="52"/>
      <c r="E25" s="52"/>
      <c r="F25" s="14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14"/>
      <c r="AD25" s="14"/>
      <c r="AE25" s="14"/>
    </row>
    <row r="26" spans="1:31" ht="15.75" hidden="1" customHeight="1" x14ac:dyDescent="0.2">
      <c r="A26" s="52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ht="15.75" hidden="1" customHeight="1" x14ac:dyDescent="0.2">
      <c r="A27" s="52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:31" ht="15.75" hidden="1" customHeight="1" x14ac:dyDescent="0.2">
      <c r="A28" s="52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 ht="15.75" hidden="1" customHeight="1" x14ac:dyDescent="0.2">
      <c r="A29" s="52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 ht="15.75" hidden="1" customHeight="1" x14ac:dyDescent="0.2">
      <c r="A30" s="52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ht="15.75" hidden="1" customHeight="1" x14ac:dyDescent="0.2">
      <c r="A31" s="52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1" ht="15.75" hidden="1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 ht="15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 ht="15.75" hidden="1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31" ht="15.75" hidden="1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 ht="15.75" hidden="1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1" ht="15.75" hidden="1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 ht="15.75" hidden="1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1" ht="15.75" hidden="1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1" ht="15.75" hidden="1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1:31" ht="15.75" hidden="1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:31" ht="15.75" hidden="1" customHeight="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</row>
    <row r="43" spans="1:31" ht="15.75" hidden="1" customHeight="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  <row r="44" spans="1:31" ht="15.75" hidden="1" customHeight="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1:31" ht="15.75" hidden="1" customHeight="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1:31" ht="15.75" hidden="1" customHeight="1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  <row r="47" spans="1:31" ht="15.75" hidden="1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1:31" ht="15.75" hidden="1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1:31" ht="15.75" hidden="1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 ht="15.75" hidden="1" customHeight="1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</row>
    <row r="51" spans="1:31" ht="15.75" hidden="1" customHeight="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</row>
    <row r="52" spans="1:31" ht="15.75" hidden="1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</row>
    <row r="53" spans="1:31" ht="15.75" hidden="1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</row>
    <row r="54" spans="1:31" ht="15.75" hidden="1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</row>
    <row r="55" spans="1:31" ht="15.75" hidden="1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</row>
    <row r="56" spans="1:31" ht="15.75" hidden="1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</row>
    <row r="57" spans="1:31" ht="15.75" hidden="1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</row>
    <row r="58" spans="1:31" ht="15.75" hidden="1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</row>
    <row r="59" spans="1:31" ht="15.75" hidden="1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</row>
    <row r="60" spans="1:31" ht="15.75" hidden="1" customHeight="1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</row>
    <row r="61" spans="1:31" ht="15.75" hidden="1" customHeight="1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1:31" ht="15.75" hidden="1" customHeight="1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</row>
    <row r="63" spans="1:31" ht="15.75" hidden="1" customHeight="1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</row>
    <row r="64" spans="1:31" ht="15.75" hidden="1" customHeight="1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</row>
    <row r="65" spans="1:31" ht="15.75" hidden="1" customHeight="1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 spans="1:31" ht="15.75" hidden="1" customHeight="1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</row>
    <row r="67" spans="1:31" ht="15.75" hidden="1" customHeight="1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</row>
    <row r="68" spans="1:31" ht="15.75" hidden="1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</row>
    <row r="69" spans="1:31" ht="15.75" hidden="1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</row>
    <row r="70" spans="1:31" ht="15.75" hidden="1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</row>
    <row r="71" spans="1:31" ht="15.75" hidden="1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</row>
    <row r="72" spans="1:31" ht="15.75" hidden="1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</row>
    <row r="73" spans="1:31" ht="15.75" hidden="1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</row>
    <row r="74" spans="1:31" ht="15.75" hidden="1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</row>
    <row r="75" spans="1:31" ht="15.75" hidden="1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</row>
    <row r="76" spans="1:31" ht="15.75" hidden="1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</row>
    <row r="77" spans="1:31" ht="15.75" hidden="1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</row>
    <row r="78" spans="1:31" ht="15.75" hidden="1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</row>
    <row r="79" spans="1:31" ht="15.75" hidden="1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</row>
    <row r="80" spans="1:31" ht="15.75" hidden="1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</row>
    <row r="81" spans="1:31" ht="15.75" hidden="1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1:31" ht="15.75" hidden="1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</row>
    <row r="83" spans="1:31" ht="15.75" hidden="1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</row>
    <row r="84" spans="1:31" ht="15.75" hidden="1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</row>
    <row r="85" spans="1:31" ht="15.75" hidden="1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</row>
    <row r="86" spans="1:31" ht="15.75" hidden="1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</row>
    <row r="87" spans="1:31" ht="15.75" hidden="1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 spans="1:31" ht="15.75" hidden="1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</row>
    <row r="89" spans="1:31" ht="15.75" hidden="1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</row>
    <row r="90" spans="1:31" ht="15.75" hidden="1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</row>
    <row r="91" spans="1:31" ht="15.75" hidden="1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</row>
    <row r="92" spans="1:31" ht="15.75" hidden="1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</row>
    <row r="93" spans="1:31" ht="15.75" hidden="1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</row>
    <row r="94" spans="1:31" ht="15.75" hidden="1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</row>
    <row r="95" spans="1:31" ht="15.75" hidden="1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</row>
    <row r="96" spans="1:31" ht="15.75" hidden="1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</row>
    <row r="97" spans="1:31" ht="15.75" hidden="1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</row>
    <row r="98" spans="1:31" ht="15.75" hidden="1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:31" ht="15.75" hidden="1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:31" ht="15.75" hidden="1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:31" ht="15.75" hidden="1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:31" ht="15.75" hidden="1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 ht="15.75" hidden="1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:31" ht="15.75" hidden="1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:31" ht="15.75" hidden="1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1:31" ht="15.75" hidden="1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</row>
    <row r="107" spans="1:31" ht="15.75" hidden="1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1:31" ht="15.75" hidden="1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:31" ht="15.75" hidden="1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</row>
    <row r="110" spans="1:31" ht="15.75" hidden="1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</row>
    <row r="111" spans="1:31" ht="15.75" hidden="1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</row>
    <row r="112" spans="1:31" ht="15.75" hidden="1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</row>
    <row r="113" spans="1:31" ht="15.75" hidden="1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</row>
    <row r="114" spans="1:31" ht="15.75" hidden="1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</row>
    <row r="115" spans="1:31" ht="15.75" hidden="1" customHeight="1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</row>
    <row r="116" spans="1:31" ht="15.75" hidden="1" customHeight="1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</row>
    <row r="117" spans="1:31" ht="15.75" hidden="1" customHeight="1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</row>
    <row r="118" spans="1:31" ht="15.75" hidden="1" customHeight="1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</row>
    <row r="119" spans="1:31" ht="15.75" hidden="1" customHeight="1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</row>
    <row r="120" spans="1:31" ht="15.75" hidden="1" customHeight="1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</row>
    <row r="121" spans="1:31" ht="15.75" hidden="1" customHeight="1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</row>
    <row r="122" spans="1:31" ht="15.75" hidden="1" customHeight="1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</row>
    <row r="123" spans="1:31" ht="15.75" hidden="1" customHeight="1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</row>
    <row r="124" spans="1:31" ht="15.75" hidden="1" customHeight="1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</row>
    <row r="125" spans="1:31" ht="15.75" hidden="1" customHeight="1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</row>
    <row r="126" spans="1:31" ht="15.75" hidden="1" customHeight="1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</row>
    <row r="127" spans="1:31" ht="15.75" hidden="1" customHeight="1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</row>
    <row r="128" spans="1:31" ht="15.75" hidden="1" customHeight="1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</row>
    <row r="129" spans="1:31" ht="15.75" hidden="1" customHeight="1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</row>
    <row r="130" spans="1:31" ht="15.75" hidden="1" customHeight="1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</row>
    <row r="131" spans="1:31" ht="15.75" hidden="1" customHeight="1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</row>
    <row r="132" spans="1:31" ht="15.75" hidden="1" customHeight="1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</row>
    <row r="133" spans="1:31" ht="15.75" hidden="1" customHeight="1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</row>
    <row r="134" spans="1:31" ht="15.75" hidden="1" customHeight="1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</row>
    <row r="135" spans="1:31" ht="15.75" hidden="1" customHeight="1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</row>
    <row r="136" spans="1:31" ht="15.75" hidden="1" customHeight="1" x14ac:dyDescent="0.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</row>
    <row r="137" spans="1:31" ht="15.75" hidden="1" customHeight="1" x14ac:dyDescent="0.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</row>
    <row r="138" spans="1:31" ht="15.75" hidden="1" customHeight="1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</row>
    <row r="139" spans="1:31" ht="15.75" hidden="1" customHeight="1" x14ac:dyDescent="0.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</row>
    <row r="140" spans="1:31" ht="15.75" hidden="1" customHeight="1" x14ac:dyDescent="0.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</row>
    <row r="141" spans="1:31" ht="15.75" hidden="1" customHeight="1" x14ac:dyDescent="0.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</row>
    <row r="142" spans="1:31" ht="15.75" hidden="1" customHeight="1" x14ac:dyDescent="0.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</row>
    <row r="143" spans="1:31" ht="15.75" hidden="1" customHeight="1" x14ac:dyDescent="0.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</row>
    <row r="144" spans="1:31" ht="15.75" hidden="1" customHeight="1" x14ac:dyDescent="0.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</row>
    <row r="145" spans="1:31" ht="15.75" hidden="1" customHeight="1" x14ac:dyDescent="0.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</row>
    <row r="146" spans="1:31" ht="15.75" hidden="1" customHeight="1" x14ac:dyDescent="0.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</row>
    <row r="147" spans="1:31" ht="15.75" hidden="1" customHeight="1" x14ac:dyDescent="0.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</row>
    <row r="148" spans="1:31" ht="15.75" hidden="1" customHeight="1" x14ac:dyDescent="0.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</row>
    <row r="149" spans="1:31" ht="15.75" hidden="1" customHeight="1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</row>
    <row r="150" spans="1:31" ht="15.75" hidden="1" customHeight="1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</row>
    <row r="151" spans="1:31" ht="15.75" hidden="1" customHeight="1" x14ac:dyDescent="0.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</row>
    <row r="152" spans="1:31" ht="15.75" hidden="1" customHeight="1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</row>
    <row r="153" spans="1:31" ht="15.75" hidden="1" customHeight="1" x14ac:dyDescent="0.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</row>
    <row r="154" spans="1:31" ht="15.75" hidden="1" customHeight="1" x14ac:dyDescent="0.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</row>
    <row r="155" spans="1:31" ht="15.75" hidden="1" customHeight="1" x14ac:dyDescent="0.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</row>
    <row r="156" spans="1:31" ht="15.75" hidden="1" customHeight="1" x14ac:dyDescent="0.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</row>
    <row r="157" spans="1:31" ht="15.75" hidden="1" customHeight="1" x14ac:dyDescent="0.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</row>
    <row r="158" spans="1:31" ht="15.75" hidden="1" customHeight="1" x14ac:dyDescent="0.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</row>
    <row r="159" spans="1:31" ht="15.75" hidden="1" customHeight="1" x14ac:dyDescent="0.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</row>
    <row r="160" spans="1:31" ht="15.75" hidden="1" customHeight="1" x14ac:dyDescent="0.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</row>
    <row r="161" spans="1:31" ht="15.75" hidden="1" customHeight="1" x14ac:dyDescent="0.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</row>
    <row r="162" spans="1:31" ht="15.75" hidden="1" customHeight="1" x14ac:dyDescent="0.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</row>
    <row r="163" spans="1:31" ht="15.75" hidden="1" customHeight="1" x14ac:dyDescent="0.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</row>
    <row r="164" spans="1:31" ht="15.75" hidden="1" customHeight="1" x14ac:dyDescent="0.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</row>
    <row r="165" spans="1:31" ht="15.75" hidden="1" customHeight="1" x14ac:dyDescent="0.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</row>
    <row r="166" spans="1:31" ht="15.75" hidden="1" customHeight="1" x14ac:dyDescent="0.2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</row>
    <row r="167" spans="1:31" ht="15.75" hidden="1" customHeight="1" x14ac:dyDescent="0.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</row>
    <row r="168" spans="1:31" ht="15.75" hidden="1" customHeight="1" x14ac:dyDescent="0.2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</row>
    <row r="169" spans="1:31" ht="15.75" hidden="1" customHeight="1" x14ac:dyDescent="0.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</row>
    <row r="170" spans="1:31" ht="15.75" hidden="1" customHeight="1" x14ac:dyDescent="0.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</row>
    <row r="171" spans="1:31" ht="15.75" hidden="1" customHeight="1" x14ac:dyDescent="0.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</row>
    <row r="172" spans="1:31" ht="15.75" hidden="1" customHeight="1" x14ac:dyDescent="0.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</row>
    <row r="173" spans="1:31" ht="15.75" hidden="1" customHeight="1" x14ac:dyDescent="0.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</row>
    <row r="174" spans="1:31" ht="15.75" hidden="1" customHeight="1" x14ac:dyDescent="0.2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</row>
    <row r="175" spans="1:31" ht="15.75" hidden="1" customHeight="1" x14ac:dyDescent="0.2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</row>
    <row r="176" spans="1:31" ht="15.75" hidden="1" customHeight="1" x14ac:dyDescent="0.2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</row>
    <row r="177" spans="1:31" ht="15.75" hidden="1" customHeight="1" x14ac:dyDescent="0.2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</row>
    <row r="178" spans="1:31" ht="15.75" hidden="1" customHeight="1" x14ac:dyDescent="0.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</row>
    <row r="179" spans="1:31" ht="15.75" hidden="1" customHeight="1" x14ac:dyDescent="0.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</row>
    <row r="180" spans="1:31" ht="15.75" hidden="1" customHeight="1" x14ac:dyDescent="0.2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</row>
    <row r="181" spans="1:31" ht="15.75" hidden="1" customHeight="1" x14ac:dyDescent="0.2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</row>
    <row r="182" spans="1:31" ht="15.75" hidden="1" customHeight="1" x14ac:dyDescent="0.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</row>
    <row r="183" spans="1:31" ht="15.75" hidden="1" customHeight="1" x14ac:dyDescent="0.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</row>
    <row r="184" spans="1:31" ht="15.75" hidden="1" customHeight="1" x14ac:dyDescent="0.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</row>
    <row r="185" spans="1:31" ht="15.75" hidden="1" customHeight="1" x14ac:dyDescent="0.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</row>
    <row r="186" spans="1:31" ht="15.75" hidden="1" customHeight="1" x14ac:dyDescent="0.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</row>
    <row r="187" spans="1:31" ht="15.75" hidden="1" customHeight="1" x14ac:dyDescent="0.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</row>
    <row r="188" spans="1:31" ht="15.75" hidden="1" customHeight="1" x14ac:dyDescent="0.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</row>
    <row r="189" spans="1:31" ht="15.75" hidden="1" customHeight="1" x14ac:dyDescent="0.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</row>
    <row r="190" spans="1:31" ht="15.75" hidden="1" customHeight="1" x14ac:dyDescent="0.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</row>
    <row r="191" spans="1:31" ht="15.75" hidden="1" customHeight="1" x14ac:dyDescent="0.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</row>
    <row r="192" spans="1:31" ht="15.75" hidden="1" customHeight="1" x14ac:dyDescent="0.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</row>
    <row r="193" spans="1:31" ht="15.75" hidden="1" customHeight="1" x14ac:dyDescent="0.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</row>
    <row r="194" spans="1:31" ht="15.75" hidden="1" customHeight="1" x14ac:dyDescent="0.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</row>
    <row r="195" spans="1:31" ht="15.75" hidden="1" customHeight="1" x14ac:dyDescent="0.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</row>
    <row r="196" spans="1:31" ht="15.75" hidden="1" customHeight="1" x14ac:dyDescent="0.2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</row>
    <row r="197" spans="1:31" ht="15.75" hidden="1" customHeight="1" x14ac:dyDescent="0.2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</row>
    <row r="198" spans="1:31" ht="15.75" hidden="1" customHeight="1" x14ac:dyDescent="0.2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</row>
    <row r="199" spans="1:31" ht="15.75" hidden="1" customHeight="1" x14ac:dyDescent="0.2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</row>
    <row r="200" spans="1:31" ht="15.75" hidden="1" customHeight="1" x14ac:dyDescent="0.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</row>
    <row r="201" spans="1:31" ht="15.75" hidden="1" customHeight="1" x14ac:dyDescent="0.2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</row>
    <row r="202" spans="1:31" ht="15.75" hidden="1" customHeight="1" x14ac:dyDescent="0.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</row>
    <row r="203" spans="1:31" ht="15.75" hidden="1" customHeight="1" x14ac:dyDescent="0.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</row>
    <row r="204" spans="1:31" ht="15.75" hidden="1" customHeight="1" x14ac:dyDescent="0.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</row>
    <row r="205" spans="1:31" ht="15.75" hidden="1" customHeight="1" x14ac:dyDescent="0.2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</row>
    <row r="206" spans="1:31" ht="15.75" hidden="1" customHeight="1" x14ac:dyDescent="0.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</row>
    <row r="207" spans="1:31" ht="15.75" hidden="1" customHeight="1" x14ac:dyDescent="0.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</row>
    <row r="208" spans="1:31" ht="15.75" hidden="1" customHeight="1" x14ac:dyDescent="0.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</row>
    <row r="209" spans="1:31" ht="15.75" hidden="1" customHeight="1" x14ac:dyDescent="0.2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</row>
    <row r="210" spans="1:31" ht="15.75" hidden="1" customHeight="1" x14ac:dyDescent="0.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</row>
    <row r="211" spans="1:31" ht="15.75" hidden="1" customHeight="1" x14ac:dyDescent="0.2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</row>
    <row r="212" spans="1:31" ht="15.75" hidden="1" customHeight="1" x14ac:dyDescent="0.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</row>
    <row r="213" spans="1:31" ht="15.75" hidden="1" customHeight="1" x14ac:dyDescent="0.2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</row>
    <row r="214" spans="1:31" ht="15.75" hidden="1" customHeight="1" x14ac:dyDescent="0.2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</row>
    <row r="215" spans="1:31" ht="15.75" hidden="1" customHeight="1" x14ac:dyDescent="0.2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</row>
    <row r="216" spans="1:31" ht="15.75" hidden="1" customHeight="1" x14ac:dyDescent="0.2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</row>
    <row r="217" spans="1:31" ht="15.75" hidden="1" customHeight="1" x14ac:dyDescent="0.2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</row>
    <row r="218" spans="1:31" ht="15.75" hidden="1" customHeight="1" x14ac:dyDescent="0.2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</row>
    <row r="219" spans="1:31" ht="15.75" hidden="1" customHeight="1" x14ac:dyDescent="0.2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</row>
    <row r="220" spans="1:31" ht="15.75" hidden="1" customHeight="1" x14ac:dyDescent="0.2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</row>
    <row r="221" spans="1:31" ht="15.75" hidden="1" customHeight="1" x14ac:dyDescent="0.2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</row>
    <row r="222" spans="1:31" ht="15.75" hidden="1" customHeight="1" x14ac:dyDescent="0.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</row>
    <row r="223" spans="1:31" ht="15.75" hidden="1" customHeight="1" x14ac:dyDescent="0.2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</row>
    <row r="224" spans="1:31" ht="15.75" hidden="1" customHeight="1" x14ac:dyDescent="0.2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</row>
    <row r="225" spans="1:31" ht="15.75" hidden="1" customHeight="1" x14ac:dyDescent="0.2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</row>
    <row r="226" spans="1:31" ht="15.75" hidden="1" customHeight="1" x14ac:dyDescent="0.2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</row>
    <row r="227" spans="1:31" ht="15.75" hidden="1" customHeight="1" x14ac:dyDescent="0.2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</row>
    <row r="228" spans="1:31" ht="15.75" hidden="1" customHeight="1" x14ac:dyDescent="0.2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</row>
    <row r="229" spans="1:31" ht="15.75" hidden="1" customHeight="1" x14ac:dyDescent="0.2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</row>
    <row r="230" spans="1:31" ht="15.75" hidden="1" customHeight="1" x14ac:dyDescent="0.2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</row>
    <row r="231" spans="1:31" ht="15.75" hidden="1" customHeight="1" x14ac:dyDescent="0.2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</row>
    <row r="232" spans="1:31" ht="15.75" hidden="1" customHeight="1" x14ac:dyDescent="0.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</row>
    <row r="233" spans="1:31" ht="15.75" hidden="1" customHeight="1" x14ac:dyDescent="0.2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</row>
    <row r="234" spans="1:31" ht="15.75" hidden="1" customHeight="1" x14ac:dyDescent="0.2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</row>
    <row r="235" spans="1:31" ht="15.75" hidden="1" customHeight="1" x14ac:dyDescent="0.2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</row>
    <row r="236" spans="1:31" ht="15.75" hidden="1" customHeight="1" x14ac:dyDescent="0.2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</row>
    <row r="237" spans="1:31" ht="15.75" hidden="1" customHeight="1" x14ac:dyDescent="0.2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</row>
    <row r="238" spans="1:31" ht="15.75" hidden="1" customHeight="1" x14ac:dyDescent="0.2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</row>
    <row r="239" spans="1:31" ht="15.75" hidden="1" customHeight="1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</row>
    <row r="240" spans="1:31" ht="15.75" hidden="1" customHeight="1" x14ac:dyDescent="0.2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</row>
    <row r="241" spans="1:31" ht="15.75" hidden="1" customHeight="1" x14ac:dyDescent="0.2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</row>
    <row r="242" spans="1:31" ht="15.75" hidden="1" customHeight="1" x14ac:dyDescent="0.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</row>
    <row r="243" spans="1:31" ht="15.75" hidden="1" customHeight="1" x14ac:dyDescent="0.2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</row>
    <row r="244" spans="1:31" ht="15.75" hidden="1" customHeight="1" x14ac:dyDescent="0.2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</row>
    <row r="245" spans="1:31" ht="15.75" hidden="1" customHeight="1" x14ac:dyDescent="0.2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</row>
    <row r="246" spans="1:31" ht="15.75" hidden="1" customHeight="1" x14ac:dyDescent="0.2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</row>
    <row r="247" spans="1:31" ht="15.75" hidden="1" customHeight="1" x14ac:dyDescent="0.2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</row>
    <row r="248" spans="1:31" ht="15.75" hidden="1" customHeight="1" x14ac:dyDescent="0.2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</row>
    <row r="249" spans="1:31" ht="15.75" hidden="1" customHeight="1" x14ac:dyDescent="0.2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</row>
    <row r="250" spans="1:31" ht="15.75" hidden="1" customHeight="1" x14ac:dyDescent="0.2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</row>
    <row r="251" spans="1:31" ht="15.75" hidden="1" customHeight="1" x14ac:dyDescent="0.2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</row>
    <row r="252" spans="1:31" ht="15.75" hidden="1" customHeight="1" x14ac:dyDescent="0.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</row>
    <row r="253" spans="1:31" ht="15.75" hidden="1" customHeight="1" x14ac:dyDescent="0.2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</row>
    <row r="254" spans="1:31" ht="15.75" hidden="1" customHeight="1" x14ac:dyDescent="0.2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</row>
    <row r="255" spans="1:31" ht="15.75" hidden="1" customHeight="1" x14ac:dyDescent="0.2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</row>
    <row r="256" spans="1:31" ht="15.75" hidden="1" customHeight="1" x14ac:dyDescent="0.2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</row>
    <row r="257" spans="1:31" ht="15.75" hidden="1" customHeight="1" x14ac:dyDescent="0.2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</row>
    <row r="258" spans="1:31" ht="15.75" hidden="1" customHeight="1" x14ac:dyDescent="0.2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</row>
    <row r="259" spans="1:31" ht="15.75" hidden="1" customHeight="1" x14ac:dyDescent="0.2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</row>
    <row r="260" spans="1:31" ht="15.75" hidden="1" customHeight="1" x14ac:dyDescent="0.2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</row>
    <row r="261" spans="1:31" ht="15.75" hidden="1" customHeight="1" x14ac:dyDescent="0.2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</row>
    <row r="262" spans="1:31" ht="15.75" hidden="1" customHeight="1" x14ac:dyDescent="0.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</row>
    <row r="263" spans="1:31" ht="15.75" hidden="1" customHeight="1" x14ac:dyDescent="0.2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</row>
    <row r="264" spans="1:31" ht="15.75" hidden="1" customHeight="1" x14ac:dyDescent="0.2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</row>
    <row r="265" spans="1:31" ht="15.75" hidden="1" customHeight="1" x14ac:dyDescent="0.2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</row>
    <row r="266" spans="1:31" ht="15.75" hidden="1" customHeight="1" x14ac:dyDescent="0.2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</row>
    <row r="267" spans="1:31" ht="15.75" hidden="1" customHeight="1" x14ac:dyDescent="0.2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</row>
    <row r="268" spans="1:31" ht="15.75" hidden="1" customHeight="1" x14ac:dyDescent="0.2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</row>
    <row r="269" spans="1:31" ht="15.75" hidden="1" customHeight="1" x14ac:dyDescent="0.2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</row>
    <row r="270" spans="1:31" ht="15.75" hidden="1" customHeight="1" x14ac:dyDescent="0.2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</row>
    <row r="271" spans="1:31" ht="15.75" hidden="1" customHeight="1" x14ac:dyDescent="0.2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</row>
    <row r="272" spans="1:31" ht="15.75" hidden="1" customHeight="1" x14ac:dyDescent="0.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</row>
    <row r="273" spans="1:31" ht="15.75" hidden="1" customHeight="1" x14ac:dyDescent="0.2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</row>
    <row r="274" spans="1:31" ht="15.75" hidden="1" customHeight="1" x14ac:dyDescent="0.2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</row>
    <row r="275" spans="1:31" ht="15.75" hidden="1" customHeight="1" x14ac:dyDescent="0.2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</row>
    <row r="276" spans="1:31" ht="15.75" hidden="1" customHeight="1" x14ac:dyDescent="0.2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</row>
    <row r="277" spans="1:31" ht="15.75" hidden="1" customHeight="1" x14ac:dyDescent="0.2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</row>
    <row r="278" spans="1:31" ht="15.75" hidden="1" customHeight="1" x14ac:dyDescent="0.2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</row>
    <row r="279" spans="1:31" ht="15.75" hidden="1" customHeight="1" x14ac:dyDescent="0.2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</row>
    <row r="280" spans="1:31" ht="15.75" hidden="1" customHeight="1" x14ac:dyDescent="0.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</row>
    <row r="281" spans="1:31" ht="15.75" hidden="1" customHeight="1" x14ac:dyDescent="0.2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</row>
    <row r="282" spans="1:31" ht="15.75" hidden="1" customHeight="1" x14ac:dyDescent="0.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</row>
    <row r="283" spans="1:31" ht="15.75" hidden="1" customHeight="1" x14ac:dyDescent="0.2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</row>
    <row r="284" spans="1:31" ht="15.75" hidden="1" customHeight="1" x14ac:dyDescent="0.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</row>
    <row r="285" spans="1:31" ht="15.75" hidden="1" customHeight="1" x14ac:dyDescent="0.2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</row>
    <row r="286" spans="1:31" ht="15.75" hidden="1" customHeight="1" x14ac:dyDescent="0.2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</row>
    <row r="287" spans="1:31" ht="15.75" hidden="1" customHeight="1" x14ac:dyDescent="0.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</row>
    <row r="288" spans="1:31" ht="15.75" hidden="1" customHeight="1" x14ac:dyDescent="0.2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</row>
    <row r="289" spans="1:31" ht="15.75" hidden="1" customHeight="1" x14ac:dyDescent="0.2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</row>
    <row r="290" spans="1:31" ht="15.75" hidden="1" customHeight="1" x14ac:dyDescent="0.2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</row>
    <row r="291" spans="1:31" ht="15.75" hidden="1" customHeight="1" x14ac:dyDescent="0.2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</row>
    <row r="292" spans="1:31" ht="15.75" hidden="1" customHeight="1" x14ac:dyDescent="0.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</row>
    <row r="293" spans="1:31" ht="15.75" hidden="1" customHeight="1" x14ac:dyDescent="0.2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</row>
    <row r="294" spans="1:31" ht="15.75" hidden="1" customHeight="1" x14ac:dyDescent="0.2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</row>
    <row r="295" spans="1:31" ht="15.75" hidden="1" customHeight="1" x14ac:dyDescent="0.2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</row>
    <row r="296" spans="1:31" ht="15.75" hidden="1" customHeight="1" x14ac:dyDescent="0.2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</row>
    <row r="297" spans="1:31" ht="15.75" hidden="1" customHeight="1" x14ac:dyDescent="0.2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</row>
    <row r="298" spans="1:31" ht="15.75" hidden="1" customHeight="1" x14ac:dyDescent="0.2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</row>
    <row r="299" spans="1:31" ht="15.75" hidden="1" customHeight="1" x14ac:dyDescent="0.2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</row>
    <row r="300" spans="1:31" ht="15.75" hidden="1" customHeight="1" x14ac:dyDescent="0.2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</row>
    <row r="301" spans="1:31" ht="15.75" hidden="1" customHeight="1" x14ac:dyDescent="0.2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</row>
    <row r="302" spans="1:31" ht="15.75" hidden="1" customHeight="1" x14ac:dyDescent="0.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</row>
    <row r="303" spans="1:31" ht="15.75" hidden="1" customHeight="1" x14ac:dyDescent="0.2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</row>
    <row r="304" spans="1:31" ht="15.75" hidden="1" customHeight="1" x14ac:dyDescent="0.2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</row>
    <row r="305" spans="1:31" ht="15.75" hidden="1" customHeight="1" x14ac:dyDescent="0.2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</row>
    <row r="306" spans="1:31" ht="15.75" hidden="1" customHeight="1" x14ac:dyDescent="0.2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</row>
    <row r="307" spans="1:31" ht="15.75" hidden="1" customHeight="1" x14ac:dyDescent="0.2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</row>
    <row r="308" spans="1:31" ht="15.75" hidden="1" customHeight="1" x14ac:dyDescent="0.2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</row>
    <row r="309" spans="1:31" ht="15.75" hidden="1" customHeight="1" x14ac:dyDescent="0.2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</row>
    <row r="310" spans="1:31" ht="15.75" hidden="1" customHeight="1" x14ac:dyDescent="0.2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</row>
    <row r="311" spans="1:31" ht="15.75" hidden="1" customHeight="1" x14ac:dyDescent="0.2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</row>
    <row r="312" spans="1:31" ht="15.75" hidden="1" customHeight="1" x14ac:dyDescent="0.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</row>
    <row r="313" spans="1:31" ht="15.75" hidden="1" customHeight="1" x14ac:dyDescent="0.2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</row>
    <row r="314" spans="1:31" ht="15.75" hidden="1" customHeight="1" x14ac:dyDescent="0.2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</row>
    <row r="315" spans="1:31" ht="15.75" hidden="1" customHeight="1" x14ac:dyDescent="0.2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</row>
    <row r="316" spans="1:31" ht="15.75" hidden="1" customHeight="1" x14ac:dyDescent="0.2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</row>
    <row r="317" spans="1:31" ht="15.75" hidden="1" customHeight="1" x14ac:dyDescent="0.2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</row>
    <row r="318" spans="1:31" ht="15.75" hidden="1" customHeight="1" x14ac:dyDescent="0.2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</row>
    <row r="319" spans="1:31" ht="15.75" hidden="1" customHeight="1" x14ac:dyDescent="0.2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</row>
    <row r="320" spans="1:31" ht="15.75" hidden="1" customHeight="1" x14ac:dyDescent="0.2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</row>
    <row r="321" spans="1:31" ht="15.75" hidden="1" customHeight="1" x14ac:dyDescent="0.2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</row>
    <row r="322" spans="1:31" ht="15.75" hidden="1" customHeight="1" x14ac:dyDescent="0.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</row>
    <row r="323" spans="1:31" ht="15.75" hidden="1" customHeight="1" x14ac:dyDescent="0.2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</row>
    <row r="324" spans="1:31" ht="15.75" hidden="1" customHeight="1" x14ac:dyDescent="0.2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</row>
    <row r="325" spans="1:31" ht="15.75" hidden="1" customHeight="1" x14ac:dyDescent="0.2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</row>
    <row r="326" spans="1:31" ht="15.75" hidden="1" customHeight="1" x14ac:dyDescent="0.2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</row>
    <row r="327" spans="1:31" ht="15.75" hidden="1" customHeight="1" x14ac:dyDescent="0.2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</row>
    <row r="328" spans="1:31" ht="15.75" hidden="1" customHeight="1" x14ac:dyDescent="0.2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</row>
    <row r="329" spans="1:31" ht="15.75" hidden="1" customHeight="1" x14ac:dyDescent="0.2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</row>
    <row r="330" spans="1:31" ht="15.75" hidden="1" customHeight="1" x14ac:dyDescent="0.2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</row>
    <row r="331" spans="1:31" ht="15.75" hidden="1" customHeight="1" x14ac:dyDescent="0.2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</row>
    <row r="332" spans="1:31" ht="15.75" hidden="1" customHeight="1" x14ac:dyDescent="0.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</row>
    <row r="333" spans="1:31" ht="15.75" hidden="1" customHeight="1" x14ac:dyDescent="0.2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</row>
    <row r="334" spans="1:31" ht="15.75" hidden="1" customHeight="1" x14ac:dyDescent="0.2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</row>
    <row r="335" spans="1:31" ht="15.75" hidden="1" customHeight="1" x14ac:dyDescent="0.2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</row>
    <row r="336" spans="1:31" ht="15.75" hidden="1" customHeight="1" x14ac:dyDescent="0.2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</row>
    <row r="337" spans="1:31" ht="15.75" hidden="1" customHeight="1" x14ac:dyDescent="0.2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</row>
    <row r="338" spans="1:31" ht="15.75" hidden="1" customHeight="1" x14ac:dyDescent="0.2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</row>
    <row r="339" spans="1:31" ht="15.75" hidden="1" customHeight="1" x14ac:dyDescent="0.2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</row>
    <row r="340" spans="1:31" ht="15.75" hidden="1" customHeight="1" x14ac:dyDescent="0.2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</row>
    <row r="341" spans="1:31" ht="15.75" hidden="1" customHeight="1" x14ac:dyDescent="0.2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</row>
    <row r="342" spans="1:31" ht="15.75" hidden="1" customHeight="1" x14ac:dyDescent="0.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</row>
    <row r="343" spans="1:31" ht="15.75" hidden="1" customHeight="1" x14ac:dyDescent="0.2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</row>
    <row r="344" spans="1:31" ht="15.75" hidden="1" customHeight="1" x14ac:dyDescent="0.2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</row>
    <row r="345" spans="1:31" ht="15.75" hidden="1" customHeight="1" x14ac:dyDescent="0.2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</row>
    <row r="346" spans="1:31" ht="15.75" hidden="1" customHeight="1" x14ac:dyDescent="0.2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</row>
    <row r="347" spans="1:31" ht="15.75" hidden="1" customHeight="1" x14ac:dyDescent="0.2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</row>
    <row r="348" spans="1:31" ht="15.75" hidden="1" customHeight="1" x14ac:dyDescent="0.2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</row>
    <row r="349" spans="1:31" ht="15.75" hidden="1" customHeight="1" x14ac:dyDescent="0.2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</row>
    <row r="350" spans="1:31" ht="15.75" hidden="1" customHeight="1" x14ac:dyDescent="0.2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</row>
    <row r="351" spans="1:31" ht="15.75" hidden="1" customHeight="1" x14ac:dyDescent="0.2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</row>
    <row r="352" spans="1:31" ht="15.75" hidden="1" customHeight="1" x14ac:dyDescent="0.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</row>
    <row r="353" spans="1:31" ht="15.75" hidden="1" customHeight="1" x14ac:dyDescent="0.2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</row>
    <row r="354" spans="1:31" ht="15.75" hidden="1" customHeight="1" x14ac:dyDescent="0.2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</row>
    <row r="355" spans="1:31" ht="15.75" hidden="1" customHeight="1" x14ac:dyDescent="0.2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</row>
    <row r="356" spans="1:31" ht="15.75" hidden="1" customHeight="1" x14ac:dyDescent="0.2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</row>
    <row r="357" spans="1:31" ht="15.75" hidden="1" customHeight="1" x14ac:dyDescent="0.2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</row>
    <row r="358" spans="1:31" ht="15.75" hidden="1" customHeight="1" x14ac:dyDescent="0.2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</row>
    <row r="359" spans="1:31" ht="15.75" hidden="1" customHeight="1" x14ac:dyDescent="0.2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</row>
    <row r="360" spans="1:31" ht="15.75" hidden="1" customHeight="1" x14ac:dyDescent="0.2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</row>
    <row r="361" spans="1:31" ht="15.75" hidden="1" customHeight="1" x14ac:dyDescent="0.2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</row>
    <row r="362" spans="1:31" ht="15.75" hidden="1" customHeight="1" x14ac:dyDescent="0.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</row>
    <row r="363" spans="1:31" ht="15.75" hidden="1" customHeight="1" x14ac:dyDescent="0.2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</row>
    <row r="364" spans="1:31" ht="15.75" hidden="1" customHeight="1" x14ac:dyDescent="0.2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</row>
    <row r="365" spans="1:31" ht="15.75" hidden="1" customHeight="1" x14ac:dyDescent="0.2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</row>
    <row r="366" spans="1:31" ht="15.75" hidden="1" customHeight="1" x14ac:dyDescent="0.2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</row>
    <row r="367" spans="1:31" ht="15.75" hidden="1" customHeight="1" x14ac:dyDescent="0.2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</row>
    <row r="368" spans="1:31" ht="15.75" hidden="1" customHeight="1" x14ac:dyDescent="0.2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</row>
    <row r="369" spans="1:31" ht="15.75" hidden="1" customHeight="1" x14ac:dyDescent="0.2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</row>
    <row r="370" spans="1:31" ht="15.75" hidden="1" customHeight="1" x14ac:dyDescent="0.2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</row>
    <row r="371" spans="1:31" ht="15.75" hidden="1" customHeight="1" x14ac:dyDescent="0.2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</row>
    <row r="372" spans="1:31" ht="15.75" hidden="1" customHeight="1" x14ac:dyDescent="0.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</row>
    <row r="373" spans="1:31" ht="15.75" hidden="1" customHeight="1" x14ac:dyDescent="0.2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</row>
    <row r="374" spans="1:31" ht="15.75" hidden="1" customHeight="1" x14ac:dyDescent="0.2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</row>
    <row r="375" spans="1:31" ht="15.75" hidden="1" customHeight="1" x14ac:dyDescent="0.2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</row>
    <row r="376" spans="1:31" ht="15.75" hidden="1" customHeight="1" x14ac:dyDescent="0.2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</row>
    <row r="377" spans="1:31" ht="15.75" hidden="1" customHeight="1" x14ac:dyDescent="0.2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</row>
    <row r="378" spans="1:31" ht="15.75" hidden="1" customHeight="1" x14ac:dyDescent="0.2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</row>
    <row r="379" spans="1:31" ht="15.75" hidden="1" customHeight="1" x14ac:dyDescent="0.2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</row>
    <row r="380" spans="1:31" ht="15.75" hidden="1" customHeight="1" x14ac:dyDescent="0.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</row>
    <row r="381" spans="1:31" ht="15.75" hidden="1" customHeight="1" x14ac:dyDescent="0.2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</row>
    <row r="382" spans="1:31" ht="15.75" hidden="1" customHeight="1" x14ac:dyDescent="0.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</row>
    <row r="383" spans="1:31" ht="15.75" hidden="1" customHeight="1" x14ac:dyDescent="0.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</row>
    <row r="384" spans="1:31" ht="15.75" hidden="1" customHeight="1" x14ac:dyDescent="0.2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</row>
    <row r="385" spans="1:31" ht="15.75" hidden="1" customHeight="1" x14ac:dyDescent="0.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</row>
    <row r="386" spans="1:31" ht="15.75" hidden="1" customHeight="1" x14ac:dyDescent="0.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</row>
    <row r="387" spans="1:31" ht="15.75" hidden="1" customHeight="1" x14ac:dyDescent="0.2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</row>
    <row r="388" spans="1:31" ht="15.75" hidden="1" customHeight="1" x14ac:dyDescent="0.2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</row>
    <row r="389" spans="1:31" ht="15.75" hidden="1" customHeight="1" x14ac:dyDescent="0.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</row>
    <row r="390" spans="1:31" ht="15.75" hidden="1" customHeight="1" x14ac:dyDescent="0.2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</row>
    <row r="391" spans="1:31" ht="15.75" hidden="1" customHeight="1" x14ac:dyDescent="0.2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</row>
    <row r="392" spans="1:31" ht="15.75" hidden="1" customHeight="1" x14ac:dyDescent="0.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</row>
    <row r="393" spans="1:31" ht="15.75" hidden="1" customHeight="1" x14ac:dyDescent="0.2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</row>
    <row r="394" spans="1:31" ht="15.75" hidden="1" customHeight="1" x14ac:dyDescent="0.2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</row>
    <row r="395" spans="1:31" ht="15.75" hidden="1" customHeight="1" x14ac:dyDescent="0.2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</row>
    <row r="396" spans="1:31" ht="15.75" hidden="1" customHeight="1" x14ac:dyDescent="0.2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</row>
    <row r="397" spans="1:31" ht="15.75" hidden="1" customHeight="1" x14ac:dyDescent="0.2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</row>
    <row r="398" spans="1:31" ht="15.75" hidden="1" customHeight="1" x14ac:dyDescent="0.2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</row>
    <row r="399" spans="1:31" ht="15.75" hidden="1" customHeight="1" x14ac:dyDescent="0.2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</row>
    <row r="400" spans="1:31" ht="15.75" hidden="1" customHeight="1" x14ac:dyDescent="0.2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</row>
    <row r="401" spans="1:31" ht="15.75" hidden="1" customHeight="1" x14ac:dyDescent="0.2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</row>
    <row r="402" spans="1:31" ht="15.75" hidden="1" customHeight="1" x14ac:dyDescent="0.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</row>
    <row r="403" spans="1:31" ht="15.75" hidden="1" customHeight="1" x14ac:dyDescent="0.2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</row>
    <row r="404" spans="1:31" ht="15.75" hidden="1" customHeight="1" x14ac:dyDescent="0.2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</row>
    <row r="405" spans="1:31" ht="15.75" hidden="1" customHeight="1" x14ac:dyDescent="0.2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</row>
    <row r="406" spans="1:31" ht="15.75" hidden="1" customHeight="1" x14ac:dyDescent="0.2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</row>
    <row r="407" spans="1:31" ht="15.75" hidden="1" customHeight="1" x14ac:dyDescent="0.2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</row>
    <row r="408" spans="1:31" ht="15.75" hidden="1" customHeight="1" x14ac:dyDescent="0.2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</row>
    <row r="409" spans="1:31" ht="15.75" hidden="1" customHeight="1" x14ac:dyDescent="0.2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</row>
    <row r="410" spans="1:31" ht="15.75" hidden="1" customHeight="1" x14ac:dyDescent="0.2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</row>
    <row r="411" spans="1:31" ht="15.75" hidden="1" customHeight="1" x14ac:dyDescent="0.2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</row>
    <row r="412" spans="1:31" ht="15.75" hidden="1" customHeight="1" x14ac:dyDescent="0.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</row>
    <row r="413" spans="1:31" ht="15.75" hidden="1" customHeight="1" x14ac:dyDescent="0.2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</row>
    <row r="414" spans="1:31" ht="15.75" hidden="1" customHeight="1" x14ac:dyDescent="0.2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</row>
    <row r="415" spans="1:31" ht="15.75" hidden="1" customHeight="1" x14ac:dyDescent="0.2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</row>
    <row r="416" spans="1:31" ht="15.75" hidden="1" customHeight="1" x14ac:dyDescent="0.2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</row>
    <row r="417" spans="1:31" ht="15.75" hidden="1" customHeight="1" x14ac:dyDescent="0.2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</row>
    <row r="418" spans="1:31" ht="15.75" hidden="1" customHeight="1" x14ac:dyDescent="0.2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</row>
    <row r="419" spans="1:31" ht="15.75" hidden="1" customHeight="1" x14ac:dyDescent="0.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</row>
    <row r="420" spans="1:31" ht="15.75" hidden="1" customHeight="1" x14ac:dyDescent="0.2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</row>
    <row r="421" spans="1:31" ht="15.75" hidden="1" customHeight="1" x14ac:dyDescent="0.2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</row>
    <row r="422" spans="1:31" ht="15.75" hidden="1" customHeight="1" x14ac:dyDescent="0.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</row>
    <row r="423" spans="1:31" ht="15.75" hidden="1" customHeight="1" x14ac:dyDescent="0.2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</row>
    <row r="424" spans="1:31" ht="15.75" hidden="1" customHeight="1" x14ac:dyDescent="0.2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</row>
    <row r="425" spans="1:31" ht="15.75" hidden="1" customHeight="1" x14ac:dyDescent="0.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</row>
    <row r="426" spans="1:31" ht="15.75" hidden="1" customHeight="1" x14ac:dyDescent="0.2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</row>
    <row r="427" spans="1:31" ht="15.75" hidden="1" customHeight="1" x14ac:dyDescent="0.2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</row>
    <row r="428" spans="1:31" ht="15.75" hidden="1" customHeight="1" x14ac:dyDescent="0.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</row>
    <row r="429" spans="1:31" ht="15.75" hidden="1" customHeight="1" x14ac:dyDescent="0.2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</row>
    <row r="430" spans="1:31" ht="15.75" hidden="1" customHeight="1" x14ac:dyDescent="0.2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</row>
    <row r="431" spans="1:31" ht="15.75" hidden="1" customHeight="1" x14ac:dyDescent="0.2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</row>
    <row r="432" spans="1:31" ht="15.75" hidden="1" customHeight="1" x14ac:dyDescent="0.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</row>
    <row r="433" spans="1:31" ht="15.75" hidden="1" customHeight="1" x14ac:dyDescent="0.2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</row>
    <row r="434" spans="1:31" ht="15.75" hidden="1" customHeight="1" x14ac:dyDescent="0.2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</row>
    <row r="435" spans="1:31" ht="15.75" hidden="1" customHeight="1" x14ac:dyDescent="0.2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</row>
    <row r="436" spans="1:31" ht="15.75" hidden="1" customHeight="1" x14ac:dyDescent="0.2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</row>
    <row r="437" spans="1:31" ht="15.75" hidden="1" customHeight="1" x14ac:dyDescent="0.2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</row>
    <row r="438" spans="1:31" ht="15.75" hidden="1" customHeight="1" x14ac:dyDescent="0.2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</row>
    <row r="439" spans="1:31" ht="15.75" hidden="1" customHeight="1" x14ac:dyDescent="0.2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</row>
    <row r="440" spans="1:31" ht="15.75" hidden="1" customHeight="1" x14ac:dyDescent="0.2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</row>
    <row r="441" spans="1:31" ht="15.75" hidden="1" customHeight="1" x14ac:dyDescent="0.2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</row>
    <row r="442" spans="1:31" ht="15.75" hidden="1" customHeight="1" x14ac:dyDescent="0.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</row>
    <row r="443" spans="1:31" ht="15.75" hidden="1" customHeight="1" x14ac:dyDescent="0.2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</row>
    <row r="444" spans="1:31" ht="15.75" hidden="1" customHeight="1" x14ac:dyDescent="0.2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</row>
    <row r="445" spans="1:31" ht="15.75" hidden="1" customHeight="1" x14ac:dyDescent="0.2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</row>
    <row r="446" spans="1:31" ht="15.75" hidden="1" customHeight="1" x14ac:dyDescent="0.2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</row>
    <row r="447" spans="1:31" ht="15.75" hidden="1" customHeight="1" x14ac:dyDescent="0.2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</row>
    <row r="448" spans="1:31" ht="15.75" hidden="1" customHeight="1" x14ac:dyDescent="0.2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</row>
    <row r="449" spans="1:31" ht="15.75" hidden="1" customHeight="1" x14ac:dyDescent="0.2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</row>
    <row r="450" spans="1:31" ht="15.75" hidden="1" customHeight="1" x14ac:dyDescent="0.2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</row>
    <row r="451" spans="1:31" ht="15.75" hidden="1" customHeight="1" x14ac:dyDescent="0.2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</row>
    <row r="452" spans="1:31" ht="15.75" hidden="1" customHeight="1" x14ac:dyDescent="0.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</row>
    <row r="453" spans="1:31" ht="15.75" hidden="1" customHeight="1" x14ac:dyDescent="0.2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</row>
    <row r="454" spans="1:31" ht="15.75" hidden="1" customHeight="1" x14ac:dyDescent="0.2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</row>
    <row r="455" spans="1:31" ht="15.75" hidden="1" customHeight="1" x14ac:dyDescent="0.2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</row>
    <row r="456" spans="1:31" ht="15.75" hidden="1" customHeight="1" x14ac:dyDescent="0.2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</row>
    <row r="457" spans="1:31" ht="15.75" hidden="1" customHeight="1" x14ac:dyDescent="0.2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</row>
    <row r="458" spans="1:31" ht="15.75" hidden="1" customHeight="1" x14ac:dyDescent="0.2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</row>
    <row r="459" spans="1:31" ht="15.75" hidden="1" customHeight="1" x14ac:dyDescent="0.2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</row>
    <row r="460" spans="1:31" ht="15.75" hidden="1" customHeight="1" x14ac:dyDescent="0.2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</row>
    <row r="461" spans="1:31" ht="15.75" hidden="1" customHeight="1" x14ac:dyDescent="0.2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</row>
    <row r="462" spans="1:31" ht="15.75" hidden="1" customHeight="1" x14ac:dyDescent="0.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</row>
    <row r="463" spans="1:31" ht="15.75" hidden="1" customHeight="1" x14ac:dyDescent="0.2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</row>
    <row r="464" spans="1:31" ht="15.75" hidden="1" customHeight="1" x14ac:dyDescent="0.2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</row>
    <row r="465" spans="1:31" ht="15.75" hidden="1" customHeight="1" x14ac:dyDescent="0.2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</row>
    <row r="466" spans="1:31" ht="15.75" hidden="1" customHeight="1" x14ac:dyDescent="0.2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</row>
    <row r="467" spans="1:31" ht="15.75" hidden="1" customHeight="1" x14ac:dyDescent="0.2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</row>
    <row r="468" spans="1:31" ht="15.75" hidden="1" customHeight="1" x14ac:dyDescent="0.2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</row>
    <row r="469" spans="1:31" ht="15.75" hidden="1" customHeight="1" x14ac:dyDescent="0.2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</row>
    <row r="470" spans="1:31" ht="15.75" hidden="1" customHeight="1" x14ac:dyDescent="0.2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</row>
    <row r="471" spans="1:31" ht="15.75" hidden="1" customHeight="1" x14ac:dyDescent="0.2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</row>
    <row r="472" spans="1:31" ht="15.75" hidden="1" customHeight="1" x14ac:dyDescent="0.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</row>
    <row r="473" spans="1:31" ht="15.75" hidden="1" customHeight="1" x14ac:dyDescent="0.2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</row>
    <row r="474" spans="1:31" ht="15.75" hidden="1" customHeight="1" x14ac:dyDescent="0.2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</row>
    <row r="475" spans="1:31" ht="15.75" hidden="1" customHeight="1" x14ac:dyDescent="0.2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</row>
    <row r="476" spans="1:31" ht="15.75" hidden="1" customHeight="1" x14ac:dyDescent="0.2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</row>
    <row r="477" spans="1:31" ht="15.75" hidden="1" customHeight="1" x14ac:dyDescent="0.2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</row>
    <row r="478" spans="1:31" ht="15.75" hidden="1" customHeight="1" x14ac:dyDescent="0.2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</row>
    <row r="479" spans="1:31" ht="15.75" hidden="1" customHeight="1" x14ac:dyDescent="0.2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</row>
    <row r="480" spans="1:31" ht="15.75" hidden="1" customHeight="1" x14ac:dyDescent="0.2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</row>
    <row r="481" spans="1:31" ht="15.75" hidden="1" customHeight="1" x14ac:dyDescent="0.2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</row>
    <row r="482" spans="1:31" ht="15.75" hidden="1" customHeight="1" x14ac:dyDescent="0.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</row>
    <row r="483" spans="1:31" ht="15.75" hidden="1" customHeight="1" x14ac:dyDescent="0.2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</row>
    <row r="484" spans="1:31" ht="15.75" hidden="1" customHeight="1" x14ac:dyDescent="0.2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</row>
    <row r="485" spans="1:31" ht="15.75" hidden="1" customHeight="1" x14ac:dyDescent="0.2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</row>
    <row r="486" spans="1:31" ht="15.75" hidden="1" customHeight="1" x14ac:dyDescent="0.2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</row>
    <row r="487" spans="1:31" ht="15.75" hidden="1" customHeight="1" x14ac:dyDescent="0.2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</row>
    <row r="488" spans="1:31" ht="15.75" hidden="1" customHeight="1" x14ac:dyDescent="0.2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</row>
    <row r="489" spans="1:31" ht="15.75" hidden="1" customHeight="1" x14ac:dyDescent="0.2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</row>
    <row r="490" spans="1:31" ht="15.75" hidden="1" customHeight="1" x14ac:dyDescent="0.2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</row>
    <row r="491" spans="1:31" ht="15.75" hidden="1" customHeight="1" x14ac:dyDescent="0.2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</row>
    <row r="492" spans="1:31" ht="15.75" hidden="1" customHeight="1" x14ac:dyDescent="0.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</row>
    <row r="493" spans="1:31" ht="15.75" hidden="1" customHeight="1" x14ac:dyDescent="0.2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</row>
    <row r="494" spans="1:31" ht="15.75" hidden="1" customHeight="1" x14ac:dyDescent="0.2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</row>
    <row r="495" spans="1:31" ht="15.75" hidden="1" customHeight="1" x14ac:dyDescent="0.2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</row>
    <row r="496" spans="1:31" ht="15.75" hidden="1" customHeight="1" x14ac:dyDescent="0.2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</row>
    <row r="497" spans="1:31" ht="15.75" hidden="1" customHeight="1" x14ac:dyDescent="0.2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</row>
    <row r="498" spans="1:31" ht="15.75" hidden="1" customHeight="1" x14ac:dyDescent="0.2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</row>
    <row r="499" spans="1:31" ht="15.75" hidden="1" customHeight="1" x14ac:dyDescent="0.2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</row>
    <row r="500" spans="1:31" ht="15.75" hidden="1" customHeight="1" x14ac:dyDescent="0.2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</row>
    <row r="501" spans="1:31" ht="15.75" hidden="1" customHeight="1" x14ac:dyDescent="0.2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</row>
    <row r="502" spans="1:31" ht="15.75" hidden="1" customHeight="1" x14ac:dyDescent="0.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</row>
    <row r="503" spans="1:31" ht="15.75" hidden="1" customHeight="1" x14ac:dyDescent="0.2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</row>
    <row r="504" spans="1:31" ht="15.75" hidden="1" customHeight="1" x14ac:dyDescent="0.2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</row>
    <row r="505" spans="1:31" ht="15.75" hidden="1" customHeight="1" x14ac:dyDescent="0.2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</row>
    <row r="506" spans="1:31" ht="15.75" hidden="1" customHeight="1" x14ac:dyDescent="0.2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</row>
    <row r="507" spans="1:31" ht="15.75" hidden="1" customHeight="1" x14ac:dyDescent="0.2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</row>
    <row r="508" spans="1:31" ht="15.75" hidden="1" customHeight="1" x14ac:dyDescent="0.2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</row>
    <row r="509" spans="1:31" ht="15.75" hidden="1" customHeight="1" x14ac:dyDescent="0.2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</row>
    <row r="510" spans="1:31" ht="15.75" hidden="1" customHeight="1" x14ac:dyDescent="0.2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</row>
    <row r="511" spans="1:31" ht="15.75" hidden="1" customHeight="1" x14ac:dyDescent="0.2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</row>
    <row r="512" spans="1:31" ht="15.75" hidden="1" customHeight="1" x14ac:dyDescent="0.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</row>
    <row r="513" spans="1:31" ht="15.75" hidden="1" customHeight="1" x14ac:dyDescent="0.2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</row>
    <row r="514" spans="1:31" ht="15.75" hidden="1" customHeight="1" x14ac:dyDescent="0.2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</row>
    <row r="515" spans="1:31" ht="15.75" hidden="1" customHeight="1" x14ac:dyDescent="0.2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</row>
    <row r="516" spans="1:31" ht="15.75" hidden="1" customHeight="1" x14ac:dyDescent="0.2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</row>
    <row r="517" spans="1:31" ht="15.75" hidden="1" customHeight="1" x14ac:dyDescent="0.2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</row>
    <row r="518" spans="1:31" ht="15.75" hidden="1" customHeight="1" x14ac:dyDescent="0.2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</row>
    <row r="519" spans="1:31" ht="15.75" hidden="1" customHeight="1" x14ac:dyDescent="0.2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</row>
    <row r="520" spans="1:31" ht="15.75" hidden="1" customHeight="1" x14ac:dyDescent="0.2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</row>
    <row r="521" spans="1:31" ht="15.75" hidden="1" customHeight="1" x14ac:dyDescent="0.2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</row>
    <row r="522" spans="1:31" ht="15.75" hidden="1" customHeight="1" x14ac:dyDescent="0.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</row>
    <row r="523" spans="1:31" ht="15.75" hidden="1" customHeight="1" x14ac:dyDescent="0.2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</row>
    <row r="524" spans="1:31" ht="15.75" hidden="1" customHeight="1" x14ac:dyDescent="0.2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</row>
    <row r="525" spans="1:31" ht="15.75" hidden="1" customHeight="1" x14ac:dyDescent="0.2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</row>
    <row r="526" spans="1:31" ht="15.75" hidden="1" customHeight="1" x14ac:dyDescent="0.2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</row>
    <row r="527" spans="1:31" ht="15.75" hidden="1" customHeight="1" x14ac:dyDescent="0.2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</row>
    <row r="528" spans="1:31" ht="15.75" hidden="1" customHeight="1" x14ac:dyDescent="0.2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</row>
    <row r="529" spans="1:31" ht="15.75" hidden="1" customHeight="1" x14ac:dyDescent="0.2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</row>
    <row r="530" spans="1:31" ht="15.75" hidden="1" customHeight="1" x14ac:dyDescent="0.2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</row>
    <row r="531" spans="1:31" ht="15.75" hidden="1" customHeight="1" x14ac:dyDescent="0.2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</row>
    <row r="532" spans="1:31" ht="15.75" hidden="1" customHeight="1" x14ac:dyDescent="0.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</row>
    <row r="533" spans="1:31" ht="15.75" hidden="1" customHeight="1" x14ac:dyDescent="0.2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</row>
    <row r="534" spans="1:31" ht="15.75" hidden="1" customHeight="1" x14ac:dyDescent="0.2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</row>
    <row r="535" spans="1:31" ht="15.75" hidden="1" customHeight="1" x14ac:dyDescent="0.2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</row>
    <row r="536" spans="1:31" ht="15.75" hidden="1" customHeight="1" x14ac:dyDescent="0.2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</row>
    <row r="537" spans="1:31" ht="15.75" hidden="1" customHeight="1" x14ac:dyDescent="0.2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</row>
    <row r="538" spans="1:31" ht="15.75" hidden="1" customHeight="1" x14ac:dyDescent="0.2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</row>
    <row r="539" spans="1:31" ht="15.75" hidden="1" customHeight="1" x14ac:dyDescent="0.2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</row>
    <row r="540" spans="1:31" ht="15.75" hidden="1" customHeight="1" x14ac:dyDescent="0.2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</row>
    <row r="541" spans="1:31" ht="15.75" hidden="1" customHeight="1" x14ac:dyDescent="0.2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</row>
    <row r="542" spans="1:31" ht="15.75" hidden="1" customHeight="1" x14ac:dyDescent="0.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</row>
    <row r="543" spans="1:31" ht="15.75" hidden="1" customHeight="1" x14ac:dyDescent="0.2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</row>
    <row r="544" spans="1:31" ht="15.75" hidden="1" customHeight="1" x14ac:dyDescent="0.2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</row>
    <row r="545" spans="1:31" ht="15.75" hidden="1" customHeight="1" x14ac:dyDescent="0.2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</row>
    <row r="546" spans="1:31" ht="15.75" hidden="1" customHeight="1" x14ac:dyDescent="0.2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</row>
    <row r="547" spans="1:31" ht="15.75" hidden="1" customHeight="1" x14ac:dyDescent="0.2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</row>
    <row r="548" spans="1:31" ht="15.75" hidden="1" customHeight="1" x14ac:dyDescent="0.2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</row>
    <row r="549" spans="1:31" ht="15.75" hidden="1" customHeight="1" x14ac:dyDescent="0.2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</row>
    <row r="550" spans="1:31" ht="15.75" hidden="1" customHeight="1" x14ac:dyDescent="0.2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</row>
    <row r="551" spans="1:31" ht="15.75" hidden="1" customHeight="1" x14ac:dyDescent="0.2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</row>
    <row r="552" spans="1:31" ht="15.75" hidden="1" customHeight="1" x14ac:dyDescent="0.2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</row>
    <row r="553" spans="1:31" ht="15.75" hidden="1" customHeight="1" x14ac:dyDescent="0.2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</row>
    <row r="554" spans="1:31" ht="15.75" hidden="1" customHeight="1" x14ac:dyDescent="0.2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</row>
    <row r="555" spans="1:31" ht="15.75" hidden="1" customHeight="1" x14ac:dyDescent="0.2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</row>
    <row r="556" spans="1:31" ht="15.75" hidden="1" customHeight="1" x14ac:dyDescent="0.2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</row>
    <row r="557" spans="1:31" ht="15.75" hidden="1" customHeight="1" x14ac:dyDescent="0.2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</row>
    <row r="558" spans="1:31" ht="15.75" hidden="1" customHeight="1" x14ac:dyDescent="0.2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</row>
    <row r="559" spans="1:31" ht="15.75" hidden="1" customHeight="1" x14ac:dyDescent="0.2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</row>
    <row r="560" spans="1:31" ht="15.75" hidden="1" customHeight="1" x14ac:dyDescent="0.2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</row>
    <row r="561" spans="1:31" ht="15.75" hidden="1" customHeight="1" x14ac:dyDescent="0.2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</row>
    <row r="562" spans="1:31" ht="15.75" hidden="1" customHeight="1" x14ac:dyDescent="0.2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</row>
    <row r="563" spans="1:31" ht="15.75" hidden="1" customHeight="1" x14ac:dyDescent="0.2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</row>
    <row r="564" spans="1:31" ht="15.75" hidden="1" customHeight="1" x14ac:dyDescent="0.2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</row>
    <row r="565" spans="1:31" ht="15.75" hidden="1" customHeight="1" x14ac:dyDescent="0.2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</row>
    <row r="566" spans="1:31" ht="15.75" hidden="1" customHeight="1" x14ac:dyDescent="0.2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</row>
    <row r="567" spans="1:31" ht="15.75" hidden="1" customHeight="1" x14ac:dyDescent="0.2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</row>
    <row r="568" spans="1:31" ht="15.75" hidden="1" customHeight="1" x14ac:dyDescent="0.2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</row>
    <row r="569" spans="1:31" ht="15.75" hidden="1" customHeight="1" x14ac:dyDescent="0.2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</row>
    <row r="570" spans="1:31" ht="15.75" hidden="1" customHeight="1" x14ac:dyDescent="0.2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</row>
    <row r="571" spans="1:31" ht="15.75" hidden="1" customHeight="1" x14ac:dyDescent="0.2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</row>
    <row r="572" spans="1:31" ht="15.75" hidden="1" customHeight="1" x14ac:dyDescent="0.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</row>
    <row r="573" spans="1:31" ht="15.75" hidden="1" customHeight="1" x14ac:dyDescent="0.2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</row>
    <row r="574" spans="1:31" ht="15.75" hidden="1" customHeight="1" x14ac:dyDescent="0.2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</row>
    <row r="575" spans="1:31" ht="15.75" hidden="1" customHeight="1" x14ac:dyDescent="0.2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</row>
    <row r="576" spans="1:31" ht="15.75" hidden="1" customHeight="1" x14ac:dyDescent="0.2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</row>
    <row r="577" spans="1:31" ht="15.75" hidden="1" customHeight="1" x14ac:dyDescent="0.2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</row>
    <row r="578" spans="1:31" ht="15.75" hidden="1" customHeight="1" x14ac:dyDescent="0.2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</row>
    <row r="579" spans="1:31" ht="15.75" hidden="1" customHeight="1" x14ac:dyDescent="0.2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</row>
    <row r="580" spans="1:31" ht="15.75" hidden="1" customHeight="1" x14ac:dyDescent="0.2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</row>
    <row r="581" spans="1:31" ht="15.75" hidden="1" customHeight="1" x14ac:dyDescent="0.2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</row>
    <row r="582" spans="1:31" ht="15.75" hidden="1" customHeight="1" x14ac:dyDescent="0.2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</row>
    <row r="583" spans="1:31" ht="15.75" hidden="1" customHeight="1" x14ac:dyDescent="0.2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</row>
    <row r="584" spans="1:31" ht="15.75" hidden="1" customHeight="1" x14ac:dyDescent="0.2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</row>
    <row r="585" spans="1:31" ht="15.75" hidden="1" customHeight="1" x14ac:dyDescent="0.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</row>
    <row r="586" spans="1:31" ht="15.75" hidden="1" customHeight="1" x14ac:dyDescent="0.2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</row>
    <row r="587" spans="1:31" ht="15.75" hidden="1" customHeight="1" x14ac:dyDescent="0.2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</row>
    <row r="588" spans="1:31" ht="15.75" hidden="1" customHeight="1" x14ac:dyDescent="0.2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</row>
    <row r="589" spans="1:31" ht="15.75" hidden="1" customHeight="1" x14ac:dyDescent="0.2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</row>
    <row r="590" spans="1:31" ht="15.75" hidden="1" customHeight="1" x14ac:dyDescent="0.2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</row>
    <row r="591" spans="1:31" ht="15.75" hidden="1" customHeight="1" x14ac:dyDescent="0.2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</row>
    <row r="592" spans="1:31" ht="15.75" hidden="1" customHeight="1" x14ac:dyDescent="0.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</row>
    <row r="593" spans="1:31" ht="15.75" hidden="1" customHeight="1" x14ac:dyDescent="0.2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</row>
    <row r="594" spans="1:31" ht="15.75" hidden="1" customHeight="1" x14ac:dyDescent="0.2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</row>
    <row r="595" spans="1:31" ht="15.75" hidden="1" customHeight="1" x14ac:dyDescent="0.2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</row>
    <row r="596" spans="1:31" ht="15.75" hidden="1" customHeight="1" x14ac:dyDescent="0.2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</row>
    <row r="597" spans="1:31" ht="15.75" hidden="1" customHeight="1" x14ac:dyDescent="0.2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</row>
    <row r="598" spans="1:31" ht="15.75" hidden="1" customHeight="1" x14ac:dyDescent="0.2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</row>
    <row r="599" spans="1:31" ht="15.75" hidden="1" customHeight="1" x14ac:dyDescent="0.2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</row>
    <row r="600" spans="1:31" ht="15.75" hidden="1" customHeight="1" x14ac:dyDescent="0.2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</row>
    <row r="601" spans="1:31" ht="15.75" hidden="1" customHeight="1" x14ac:dyDescent="0.2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</row>
    <row r="602" spans="1:31" ht="15.75" hidden="1" customHeight="1" x14ac:dyDescent="0.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</row>
    <row r="603" spans="1:31" ht="15.75" hidden="1" customHeight="1" x14ac:dyDescent="0.2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</row>
    <row r="604" spans="1:31" ht="15.75" hidden="1" customHeight="1" x14ac:dyDescent="0.2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</row>
    <row r="605" spans="1:31" ht="15.75" hidden="1" customHeight="1" x14ac:dyDescent="0.2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</row>
    <row r="606" spans="1:31" ht="15.75" hidden="1" customHeight="1" x14ac:dyDescent="0.2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</row>
    <row r="607" spans="1:31" ht="15.75" hidden="1" customHeight="1" x14ac:dyDescent="0.2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</row>
    <row r="608" spans="1:31" ht="15.75" hidden="1" customHeight="1" x14ac:dyDescent="0.2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</row>
    <row r="609" spans="1:31" ht="15.75" hidden="1" customHeight="1" x14ac:dyDescent="0.2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</row>
    <row r="610" spans="1:31" ht="15.75" hidden="1" customHeight="1" x14ac:dyDescent="0.2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</row>
    <row r="611" spans="1:31" ht="15.75" hidden="1" customHeight="1" x14ac:dyDescent="0.2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</row>
    <row r="612" spans="1:31" ht="15.75" hidden="1" customHeight="1" x14ac:dyDescent="0.2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</row>
    <row r="613" spans="1:31" ht="15.75" hidden="1" customHeight="1" x14ac:dyDescent="0.2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</row>
    <row r="614" spans="1:31" ht="15.75" hidden="1" customHeight="1" x14ac:dyDescent="0.2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</row>
    <row r="615" spans="1:31" ht="15.75" hidden="1" customHeight="1" x14ac:dyDescent="0.2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</row>
    <row r="616" spans="1:31" ht="15.75" hidden="1" customHeight="1" x14ac:dyDescent="0.2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</row>
    <row r="617" spans="1:31" ht="15.75" hidden="1" customHeight="1" x14ac:dyDescent="0.2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</row>
    <row r="618" spans="1:31" ht="15.75" hidden="1" customHeight="1" x14ac:dyDescent="0.2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</row>
    <row r="619" spans="1:31" ht="15.75" hidden="1" customHeight="1" x14ac:dyDescent="0.2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</row>
    <row r="620" spans="1:31" ht="15.75" hidden="1" customHeight="1" x14ac:dyDescent="0.2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</row>
    <row r="621" spans="1:31" ht="15.75" hidden="1" customHeight="1" x14ac:dyDescent="0.2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</row>
    <row r="622" spans="1:31" ht="15.75" hidden="1" customHeight="1" x14ac:dyDescent="0.2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</row>
    <row r="623" spans="1:31" ht="15.75" hidden="1" customHeight="1" x14ac:dyDescent="0.2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</row>
    <row r="624" spans="1:31" ht="15.75" hidden="1" customHeight="1" x14ac:dyDescent="0.2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</row>
    <row r="625" spans="1:31" ht="15.75" hidden="1" customHeight="1" x14ac:dyDescent="0.2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</row>
    <row r="626" spans="1:31" ht="15.75" hidden="1" customHeight="1" x14ac:dyDescent="0.2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</row>
    <row r="627" spans="1:31" ht="15.75" hidden="1" customHeight="1" x14ac:dyDescent="0.2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</row>
    <row r="628" spans="1:31" ht="15.75" hidden="1" customHeight="1" x14ac:dyDescent="0.2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</row>
    <row r="629" spans="1:31" ht="15.75" hidden="1" customHeight="1" x14ac:dyDescent="0.2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</row>
    <row r="630" spans="1:31" ht="15.75" hidden="1" customHeight="1" x14ac:dyDescent="0.2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</row>
    <row r="631" spans="1:31" ht="15.75" hidden="1" customHeight="1" x14ac:dyDescent="0.2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</row>
    <row r="632" spans="1:31" ht="15.75" hidden="1" customHeight="1" x14ac:dyDescent="0.2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</row>
    <row r="633" spans="1:31" ht="15.75" hidden="1" customHeight="1" x14ac:dyDescent="0.2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</row>
    <row r="634" spans="1:31" ht="15.75" hidden="1" customHeight="1" x14ac:dyDescent="0.2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</row>
    <row r="635" spans="1:31" ht="15.75" hidden="1" customHeight="1" x14ac:dyDescent="0.2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</row>
    <row r="636" spans="1:31" ht="15.75" hidden="1" customHeight="1" x14ac:dyDescent="0.2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</row>
    <row r="637" spans="1:31" ht="15.75" hidden="1" customHeight="1" x14ac:dyDescent="0.2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</row>
    <row r="638" spans="1:31" ht="15.75" hidden="1" customHeight="1" x14ac:dyDescent="0.2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</row>
    <row r="639" spans="1:31" ht="15.75" hidden="1" customHeight="1" x14ac:dyDescent="0.2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</row>
    <row r="640" spans="1:31" ht="15.75" hidden="1" customHeight="1" x14ac:dyDescent="0.2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</row>
    <row r="641" spans="1:31" ht="15.75" hidden="1" customHeight="1" x14ac:dyDescent="0.2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</row>
    <row r="642" spans="1:31" ht="15.75" hidden="1" customHeight="1" x14ac:dyDescent="0.2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</row>
    <row r="643" spans="1:31" ht="15.75" hidden="1" customHeight="1" x14ac:dyDescent="0.2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</row>
    <row r="644" spans="1:31" ht="15.75" hidden="1" customHeight="1" x14ac:dyDescent="0.2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</row>
    <row r="645" spans="1:31" ht="15.75" hidden="1" customHeight="1" x14ac:dyDescent="0.2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</row>
    <row r="646" spans="1:31" ht="15.75" hidden="1" customHeight="1" x14ac:dyDescent="0.2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</row>
    <row r="647" spans="1:31" ht="15.75" hidden="1" customHeight="1" x14ac:dyDescent="0.2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</row>
    <row r="648" spans="1:31" ht="15.75" hidden="1" customHeight="1" x14ac:dyDescent="0.2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</row>
    <row r="649" spans="1:31" ht="15.75" hidden="1" customHeight="1" x14ac:dyDescent="0.2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</row>
    <row r="650" spans="1:31" ht="15.75" hidden="1" customHeight="1" x14ac:dyDescent="0.2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</row>
    <row r="651" spans="1:31" ht="15.75" hidden="1" customHeight="1" x14ac:dyDescent="0.2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</row>
    <row r="652" spans="1:31" ht="15.75" hidden="1" customHeight="1" x14ac:dyDescent="0.2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</row>
    <row r="653" spans="1:31" ht="15.75" hidden="1" customHeight="1" x14ac:dyDescent="0.2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</row>
    <row r="654" spans="1:31" ht="15.75" hidden="1" customHeight="1" x14ac:dyDescent="0.2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</row>
    <row r="655" spans="1:31" ht="15.75" hidden="1" customHeight="1" x14ac:dyDescent="0.2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</row>
    <row r="656" spans="1:31" ht="15.75" hidden="1" customHeight="1" x14ac:dyDescent="0.2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</row>
    <row r="657" spans="1:31" ht="15.75" hidden="1" customHeight="1" x14ac:dyDescent="0.2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</row>
    <row r="658" spans="1:31" ht="15.75" hidden="1" customHeight="1" x14ac:dyDescent="0.2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</row>
    <row r="659" spans="1:31" ht="15.75" hidden="1" customHeight="1" x14ac:dyDescent="0.2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</row>
    <row r="660" spans="1:31" ht="15.75" hidden="1" customHeight="1" x14ac:dyDescent="0.2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</row>
    <row r="661" spans="1:31" ht="15.75" hidden="1" customHeight="1" x14ac:dyDescent="0.2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</row>
    <row r="662" spans="1:31" ht="15.75" hidden="1" customHeight="1" x14ac:dyDescent="0.2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</row>
    <row r="663" spans="1:31" ht="15.75" hidden="1" customHeight="1" x14ac:dyDescent="0.2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</row>
    <row r="664" spans="1:31" ht="15.75" hidden="1" customHeight="1" x14ac:dyDescent="0.2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</row>
    <row r="665" spans="1:31" ht="15.75" hidden="1" customHeight="1" x14ac:dyDescent="0.2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</row>
    <row r="666" spans="1:31" ht="15.75" hidden="1" customHeight="1" x14ac:dyDescent="0.2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</row>
    <row r="667" spans="1:31" ht="15.75" hidden="1" customHeight="1" x14ac:dyDescent="0.2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</row>
    <row r="668" spans="1:31" ht="15.75" hidden="1" customHeight="1" x14ac:dyDescent="0.2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</row>
    <row r="669" spans="1:31" ht="15.75" hidden="1" customHeight="1" x14ac:dyDescent="0.2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</row>
    <row r="670" spans="1:31" ht="15.75" hidden="1" customHeight="1" x14ac:dyDescent="0.2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</row>
    <row r="671" spans="1:31" ht="15.75" hidden="1" customHeight="1" x14ac:dyDescent="0.2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</row>
    <row r="672" spans="1:31" ht="15.75" hidden="1" customHeight="1" x14ac:dyDescent="0.2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</row>
    <row r="673" spans="1:31" ht="15.75" hidden="1" customHeight="1" x14ac:dyDescent="0.2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</row>
    <row r="674" spans="1:31" ht="15.75" hidden="1" customHeight="1" x14ac:dyDescent="0.2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</row>
    <row r="675" spans="1:31" ht="15.75" hidden="1" customHeight="1" x14ac:dyDescent="0.2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</row>
    <row r="676" spans="1:31" ht="15.75" hidden="1" customHeight="1" x14ac:dyDescent="0.2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</row>
    <row r="677" spans="1:31" ht="15.75" hidden="1" customHeight="1" x14ac:dyDescent="0.2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</row>
    <row r="678" spans="1:31" ht="15.75" hidden="1" customHeight="1" x14ac:dyDescent="0.2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</row>
    <row r="679" spans="1:31" ht="15.75" hidden="1" customHeight="1" x14ac:dyDescent="0.2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</row>
    <row r="680" spans="1:31" ht="15.75" hidden="1" customHeight="1" x14ac:dyDescent="0.2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</row>
    <row r="681" spans="1:31" ht="15.75" hidden="1" customHeight="1" x14ac:dyDescent="0.2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</row>
    <row r="682" spans="1:31" ht="15.75" hidden="1" customHeight="1" x14ac:dyDescent="0.2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</row>
    <row r="683" spans="1:31" ht="15.75" hidden="1" customHeight="1" x14ac:dyDescent="0.2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</row>
    <row r="684" spans="1:31" ht="15.75" hidden="1" customHeight="1" x14ac:dyDescent="0.2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</row>
    <row r="685" spans="1:31" ht="15.75" hidden="1" customHeight="1" x14ac:dyDescent="0.2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</row>
    <row r="686" spans="1:31" ht="15.75" hidden="1" customHeight="1" x14ac:dyDescent="0.2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</row>
    <row r="687" spans="1:31" ht="15.75" hidden="1" customHeight="1" x14ac:dyDescent="0.2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</row>
    <row r="688" spans="1:31" ht="15.75" hidden="1" customHeight="1" x14ac:dyDescent="0.2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</row>
    <row r="689" spans="1:31" ht="15.75" hidden="1" customHeight="1" x14ac:dyDescent="0.2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</row>
    <row r="690" spans="1:31" ht="15.75" hidden="1" customHeight="1" x14ac:dyDescent="0.2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</row>
    <row r="691" spans="1:31" ht="15.75" hidden="1" customHeight="1" x14ac:dyDescent="0.2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</row>
    <row r="692" spans="1:31" ht="15.75" hidden="1" customHeight="1" x14ac:dyDescent="0.2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</row>
    <row r="693" spans="1:31" ht="15.75" hidden="1" customHeight="1" x14ac:dyDescent="0.2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</row>
    <row r="694" spans="1:31" ht="15.75" hidden="1" customHeight="1" x14ac:dyDescent="0.2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</row>
    <row r="695" spans="1:31" ht="15.75" hidden="1" customHeight="1" x14ac:dyDescent="0.2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</row>
    <row r="696" spans="1:31" ht="15.75" hidden="1" customHeight="1" x14ac:dyDescent="0.2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</row>
    <row r="697" spans="1:31" ht="15.75" hidden="1" customHeight="1" x14ac:dyDescent="0.2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</row>
    <row r="698" spans="1:31" ht="15.75" hidden="1" customHeight="1" x14ac:dyDescent="0.2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</row>
    <row r="699" spans="1:31" ht="15.75" hidden="1" customHeight="1" x14ac:dyDescent="0.2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</row>
    <row r="700" spans="1:31" ht="15.75" hidden="1" customHeight="1" x14ac:dyDescent="0.2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</row>
    <row r="701" spans="1:31" ht="15.75" hidden="1" customHeight="1" x14ac:dyDescent="0.2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</row>
    <row r="702" spans="1:31" ht="15.75" hidden="1" customHeight="1" x14ac:dyDescent="0.2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</row>
    <row r="703" spans="1:31" ht="15.75" hidden="1" customHeight="1" x14ac:dyDescent="0.2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</row>
    <row r="704" spans="1:31" ht="15.75" hidden="1" customHeight="1" x14ac:dyDescent="0.2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</row>
    <row r="705" spans="1:31" ht="15.75" hidden="1" customHeight="1" x14ac:dyDescent="0.2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</row>
    <row r="706" spans="1:31" ht="15.75" hidden="1" customHeight="1" x14ac:dyDescent="0.2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</row>
    <row r="707" spans="1:31" ht="15.75" hidden="1" customHeight="1" x14ac:dyDescent="0.2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</row>
    <row r="708" spans="1:31" ht="15.75" hidden="1" customHeight="1" x14ac:dyDescent="0.2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</row>
    <row r="709" spans="1:31" ht="15.75" hidden="1" customHeight="1" x14ac:dyDescent="0.2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</row>
    <row r="710" spans="1:31" ht="15.75" hidden="1" customHeight="1" x14ac:dyDescent="0.2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</row>
    <row r="711" spans="1:31" ht="15.75" hidden="1" customHeight="1" x14ac:dyDescent="0.2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</row>
    <row r="712" spans="1:31" ht="15.75" hidden="1" customHeight="1" x14ac:dyDescent="0.2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</row>
    <row r="713" spans="1:31" ht="15.75" hidden="1" customHeight="1" x14ac:dyDescent="0.2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</row>
    <row r="714" spans="1:31" ht="15.75" hidden="1" customHeight="1" x14ac:dyDescent="0.2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</row>
    <row r="715" spans="1:31" ht="15.75" hidden="1" customHeight="1" x14ac:dyDescent="0.2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</row>
    <row r="716" spans="1:31" ht="15.75" hidden="1" customHeight="1" x14ac:dyDescent="0.2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</row>
    <row r="717" spans="1:31" ht="15.75" hidden="1" customHeight="1" x14ac:dyDescent="0.2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</row>
    <row r="718" spans="1:31" ht="15.75" hidden="1" customHeight="1" x14ac:dyDescent="0.2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</row>
    <row r="719" spans="1:31" ht="15.75" hidden="1" customHeight="1" x14ac:dyDescent="0.2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</row>
    <row r="720" spans="1:31" ht="15.75" hidden="1" customHeight="1" x14ac:dyDescent="0.2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</row>
    <row r="721" spans="1:31" ht="15.75" hidden="1" customHeight="1" x14ac:dyDescent="0.2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</row>
    <row r="722" spans="1:31" ht="15.75" hidden="1" customHeight="1" x14ac:dyDescent="0.2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</row>
    <row r="723" spans="1:31" ht="15.75" hidden="1" customHeight="1" x14ac:dyDescent="0.2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</row>
    <row r="724" spans="1:31" ht="15.75" hidden="1" customHeight="1" x14ac:dyDescent="0.2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</row>
    <row r="725" spans="1:31" ht="15.75" hidden="1" customHeight="1" x14ac:dyDescent="0.2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</row>
    <row r="726" spans="1:31" ht="15.75" hidden="1" customHeight="1" x14ac:dyDescent="0.2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</row>
    <row r="727" spans="1:31" ht="15.75" hidden="1" customHeight="1" x14ac:dyDescent="0.2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</row>
    <row r="728" spans="1:31" ht="15.75" hidden="1" customHeight="1" x14ac:dyDescent="0.2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</row>
    <row r="729" spans="1:31" ht="15.75" hidden="1" customHeight="1" x14ac:dyDescent="0.2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</row>
    <row r="730" spans="1:31" ht="15.75" hidden="1" customHeight="1" x14ac:dyDescent="0.2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</row>
    <row r="731" spans="1:31" ht="15.75" hidden="1" customHeight="1" x14ac:dyDescent="0.2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</row>
    <row r="732" spans="1:31" ht="15.75" hidden="1" customHeight="1" x14ac:dyDescent="0.2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</row>
    <row r="733" spans="1:31" ht="15.75" hidden="1" customHeight="1" x14ac:dyDescent="0.2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</row>
    <row r="734" spans="1:31" ht="15.75" hidden="1" customHeight="1" x14ac:dyDescent="0.2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</row>
    <row r="735" spans="1:31" ht="15.75" hidden="1" customHeight="1" x14ac:dyDescent="0.2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</row>
    <row r="736" spans="1:31" ht="15.75" hidden="1" customHeight="1" x14ac:dyDescent="0.2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</row>
    <row r="737" spans="1:31" ht="15.75" hidden="1" customHeight="1" x14ac:dyDescent="0.2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</row>
    <row r="738" spans="1:31" ht="15.75" hidden="1" customHeight="1" x14ac:dyDescent="0.2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</row>
    <row r="739" spans="1:31" ht="15.75" hidden="1" customHeight="1" x14ac:dyDescent="0.2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</row>
    <row r="740" spans="1:31" ht="15.75" hidden="1" customHeight="1" x14ac:dyDescent="0.2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</row>
    <row r="741" spans="1:31" ht="15.75" hidden="1" customHeight="1" x14ac:dyDescent="0.2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</row>
    <row r="742" spans="1:31" ht="15.75" hidden="1" customHeight="1" x14ac:dyDescent="0.2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</row>
    <row r="743" spans="1:31" ht="15.75" hidden="1" customHeight="1" x14ac:dyDescent="0.2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</row>
    <row r="744" spans="1:31" ht="15.75" hidden="1" customHeight="1" x14ac:dyDescent="0.2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</row>
    <row r="745" spans="1:31" ht="15.75" hidden="1" customHeight="1" x14ac:dyDescent="0.2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</row>
    <row r="746" spans="1:31" ht="15.75" hidden="1" customHeight="1" x14ac:dyDescent="0.2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</row>
    <row r="747" spans="1:31" ht="15.75" hidden="1" customHeight="1" x14ac:dyDescent="0.2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</row>
    <row r="748" spans="1:31" ht="15.75" hidden="1" customHeight="1" x14ac:dyDescent="0.2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</row>
    <row r="749" spans="1:31" ht="15.75" hidden="1" customHeight="1" x14ac:dyDescent="0.2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</row>
    <row r="750" spans="1:31" ht="15.75" hidden="1" customHeight="1" x14ac:dyDescent="0.2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</row>
    <row r="751" spans="1:31" ht="15.75" hidden="1" customHeight="1" x14ac:dyDescent="0.2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</row>
    <row r="752" spans="1:31" ht="15.75" hidden="1" customHeight="1" x14ac:dyDescent="0.2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</row>
    <row r="753" spans="1:31" ht="15.75" hidden="1" customHeight="1" x14ac:dyDescent="0.2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</row>
    <row r="754" spans="1:31" ht="15.75" hidden="1" customHeight="1" x14ac:dyDescent="0.2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</row>
    <row r="755" spans="1:31" ht="15.75" hidden="1" customHeight="1" x14ac:dyDescent="0.2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</row>
    <row r="756" spans="1:31" ht="15.75" hidden="1" customHeight="1" x14ac:dyDescent="0.2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</row>
    <row r="757" spans="1:31" ht="15.75" hidden="1" customHeight="1" x14ac:dyDescent="0.2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</row>
    <row r="758" spans="1:31" ht="15.75" hidden="1" customHeight="1" x14ac:dyDescent="0.2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</row>
    <row r="759" spans="1:31" ht="15.75" hidden="1" customHeight="1" x14ac:dyDescent="0.2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</row>
    <row r="760" spans="1:31" ht="15.75" hidden="1" customHeight="1" x14ac:dyDescent="0.2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</row>
    <row r="761" spans="1:31" ht="15.75" hidden="1" customHeight="1" x14ac:dyDescent="0.2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</row>
    <row r="762" spans="1:31" ht="15.75" hidden="1" customHeight="1" x14ac:dyDescent="0.2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</row>
    <row r="763" spans="1:31" ht="15.75" hidden="1" customHeight="1" x14ac:dyDescent="0.2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</row>
    <row r="764" spans="1:31" ht="15.75" hidden="1" customHeight="1" x14ac:dyDescent="0.2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</row>
    <row r="765" spans="1:31" ht="15.75" hidden="1" customHeight="1" x14ac:dyDescent="0.2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</row>
    <row r="766" spans="1:31" ht="15.75" hidden="1" customHeight="1" x14ac:dyDescent="0.2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</row>
    <row r="767" spans="1:31" ht="15.75" hidden="1" customHeight="1" x14ac:dyDescent="0.2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</row>
    <row r="768" spans="1:31" ht="15.75" hidden="1" customHeight="1" x14ac:dyDescent="0.2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</row>
    <row r="769" spans="1:31" ht="15.75" hidden="1" customHeight="1" x14ac:dyDescent="0.2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</row>
    <row r="770" spans="1:31" ht="15.75" hidden="1" customHeight="1" x14ac:dyDescent="0.2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</row>
    <row r="771" spans="1:31" ht="15.75" hidden="1" customHeight="1" x14ac:dyDescent="0.2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</row>
    <row r="772" spans="1:31" ht="15.75" hidden="1" customHeight="1" x14ac:dyDescent="0.2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</row>
    <row r="773" spans="1:31" ht="15.75" hidden="1" customHeight="1" x14ac:dyDescent="0.2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</row>
    <row r="774" spans="1:31" ht="15.75" hidden="1" customHeight="1" x14ac:dyDescent="0.2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</row>
    <row r="775" spans="1:31" ht="15.75" hidden="1" customHeight="1" x14ac:dyDescent="0.2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</row>
    <row r="776" spans="1:31" ht="15.75" hidden="1" customHeight="1" x14ac:dyDescent="0.2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</row>
    <row r="777" spans="1:31" ht="15.75" hidden="1" customHeight="1" x14ac:dyDescent="0.2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</row>
    <row r="778" spans="1:31" ht="15.75" hidden="1" customHeight="1" x14ac:dyDescent="0.2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</row>
    <row r="779" spans="1:31" ht="15.75" hidden="1" customHeight="1" x14ac:dyDescent="0.2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</row>
    <row r="780" spans="1:31" ht="15.75" hidden="1" customHeight="1" x14ac:dyDescent="0.2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</row>
    <row r="781" spans="1:31" ht="15.75" hidden="1" customHeight="1" x14ac:dyDescent="0.2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</row>
    <row r="782" spans="1:31" ht="15.75" hidden="1" customHeight="1" x14ac:dyDescent="0.2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</row>
    <row r="783" spans="1:31" ht="15.75" hidden="1" customHeight="1" x14ac:dyDescent="0.2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</row>
    <row r="784" spans="1:31" ht="15.75" hidden="1" customHeight="1" x14ac:dyDescent="0.2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</row>
    <row r="785" spans="1:31" ht="15.75" hidden="1" customHeight="1" x14ac:dyDescent="0.2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</row>
    <row r="786" spans="1:31" ht="15.75" hidden="1" customHeight="1" x14ac:dyDescent="0.2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</row>
    <row r="787" spans="1:31" ht="15.75" hidden="1" customHeight="1" x14ac:dyDescent="0.2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</row>
    <row r="788" spans="1:31" ht="15.75" hidden="1" customHeight="1" x14ac:dyDescent="0.2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</row>
    <row r="789" spans="1:31" ht="15.75" hidden="1" customHeight="1" x14ac:dyDescent="0.2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</row>
    <row r="790" spans="1:31" ht="15.75" hidden="1" customHeight="1" x14ac:dyDescent="0.2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</row>
    <row r="791" spans="1:31" ht="15.75" hidden="1" customHeight="1" x14ac:dyDescent="0.2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</row>
    <row r="792" spans="1:31" ht="15.75" hidden="1" customHeight="1" x14ac:dyDescent="0.2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</row>
    <row r="793" spans="1:31" ht="15.75" hidden="1" customHeight="1" x14ac:dyDescent="0.2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</row>
    <row r="794" spans="1:31" ht="15.75" hidden="1" customHeight="1" x14ac:dyDescent="0.2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</row>
    <row r="795" spans="1:31" ht="15.75" hidden="1" customHeight="1" x14ac:dyDescent="0.2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</row>
    <row r="796" spans="1:31" ht="15.75" hidden="1" customHeight="1" x14ac:dyDescent="0.2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</row>
    <row r="797" spans="1:31" ht="15.75" hidden="1" customHeight="1" x14ac:dyDescent="0.2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</row>
    <row r="798" spans="1:31" ht="15.75" hidden="1" customHeight="1" x14ac:dyDescent="0.2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</row>
    <row r="799" spans="1:31" ht="15.75" hidden="1" customHeight="1" x14ac:dyDescent="0.2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</row>
    <row r="800" spans="1:31" ht="15.75" hidden="1" customHeight="1" x14ac:dyDescent="0.2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</row>
    <row r="801" spans="1:31" ht="15.75" hidden="1" customHeight="1" x14ac:dyDescent="0.2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</row>
    <row r="802" spans="1:31" ht="15.75" hidden="1" customHeight="1" x14ac:dyDescent="0.2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</row>
    <row r="803" spans="1:31" ht="15.75" hidden="1" customHeight="1" x14ac:dyDescent="0.2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</row>
    <row r="804" spans="1:31" ht="15.75" hidden="1" customHeight="1" x14ac:dyDescent="0.2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</row>
    <row r="805" spans="1:31" ht="15.75" hidden="1" customHeight="1" x14ac:dyDescent="0.2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</row>
    <row r="806" spans="1:31" ht="15.75" hidden="1" customHeight="1" x14ac:dyDescent="0.2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</row>
    <row r="807" spans="1:31" ht="15.75" hidden="1" customHeight="1" x14ac:dyDescent="0.2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</row>
    <row r="808" spans="1:31" ht="15.75" hidden="1" customHeight="1" x14ac:dyDescent="0.2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</row>
    <row r="809" spans="1:31" ht="15.75" hidden="1" customHeight="1" x14ac:dyDescent="0.2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</row>
    <row r="810" spans="1:31" ht="15.75" hidden="1" customHeight="1" x14ac:dyDescent="0.2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</row>
    <row r="811" spans="1:31" ht="15.75" hidden="1" customHeight="1" x14ac:dyDescent="0.2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</row>
    <row r="812" spans="1:31" ht="15.75" hidden="1" customHeight="1" x14ac:dyDescent="0.2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</row>
    <row r="813" spans="1:31" ht="15.75" hidden="1" customHeight="1" x14ac:dyDescent="0.2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</row>
    <row r="814" spans="1:31" ht="15.75" hidden="1" customHeight="1" x14ac:dyDescent="0.2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</row>
    <row r="815" spans="1:31" ht="15.75" hidden="1" customHeight="1" x14ac:dyDescent="0.2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</row>
    <row r="816" spans="1:31" ht="15.75" hidden="1" customHeight="1" x14ac:dyDescent="0.2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</row>
    <row r="817" spans="1:31" ht="15.75" hidden="1" customHeight="1" x14ac:dyDescent="0.2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</row>
    <row r="818" spans="1:31" ht="15.75" hidden="1" customHeight="1" x14ac:dyDescent="0.2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</row>
    <row r="819" spans="1:31" ht="15.75" hidden="1" customHeight="1" x14ac:dyDescent="0.2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</row>
    <row r="820" spans="1:31" ht="15.75" hidden="1" customHeight="1" x14ac:dyDescent="0.2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</row>
    <row r="821" spans="1:31" ht="15.75" hidden="1" customHeight="1" x14ac:dyDescent="0.2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</row>
    <row r="822" spans="1:31" ht="15.75" hidden="1" customHeight="1" x14ac:dyDescent="0.2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</row>
    <row r="823" spans="1:31" ht="15.75" hidden="1" customHeight="1" x14ac:dyDescent="0.2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</row>
    <row r="824" spans="1:31" ht="15.75" hidden="1" customHeight="1" x14ac:dyDescent="0.2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</row>
    <row r="825" spans="1:31" ht="15.75" hidden="1" customHeight="1" x14ac:dyDescent="0.2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</row>
    <row r="826" spans="1:31" ht="15.75" hidden="1" customHeight="1" x14ac:dyDescent="0.2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</row>
    <row r="827" spans="1:31" ht="15.75" hidden="1" customHeight="1" x14ac:dyDescent="0.2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</row>
    <row r="828" spans="1:31" ht="15.75" hidden="1" customHeight="1" x14ac:dyDescent="0.2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</row>
    <row r="829" spans="1:31" ht="15.75" hidden="1" customHeight="1" x14ac:dyDescent="0.2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</row>
    <row r="830" spans="1:31" ht="15.75" hidden="1" customHeight="1" x14ac:dyDescent="0.2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</row>
    <row r="831" spans="1:31" ht="15.75" hidden="1" customHeight="1" x14ac:dyDescent="0.2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</row>
    <row r="832" spans="1:31" ht="15.75" hidden="1" customHeight="1" x14ac:dyDescent="0.2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</row>
    <row r="833" spans="1:31" ht="15.75" hidden="1" customHeight="1" x14ac:dyDescent="0.2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</row>
    <row r="834" spans="1:31" ht="15.75" hidden="1" customHeight="1" x14ac:dyDescent="0.2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</row>
    <row r="835" spans="1:31" ht="15.75" hidden="1" customHeight="1" x14ac:dyDescent="0.2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</row>
    <row r="836" spans="1:31" ht="15.75" hidden="1" customHeight="1" x14ac:dyDescent="0.2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</row>
    <row r="837" spans="1:31" ht="15.75" hidden="1" customHeight="1" x14ac:dyDescent="0.2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</row>
    <row r="838" spans="1:31" ht="15.75" hidden="1" customHeight="1" x14ac:dyDescent="0.2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</row>
    <row r="839" spans="1:31" ht="15.75" hidden="1" customHeight="1" x14ac:dyDescent="0.2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</row>
    <row r="840" spans="1:31" ht="15.75" hidden="1" customHeight="1" x14ac:dyDescent="0.2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</row>
    <row r="841" spans="1:31" ht="15.75" hidden="1" customHeight="1" x14ac:dyDescent="0.2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</row>
    <row r="842" spans="1:31" ht="15.75" hidden="1" customHeight="1" x14ac:dyDescent="0.2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</row>
    <row r="843" spans="1:31" ht="15.75" hidden="1" customHeight="1" x14ac:dyDescent="0.2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</row>
    <row r="844" spans="1:31" ht="15.75" hidden="1" customHeight="1" x14ac:dyDescent="0.2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</row>
    <row r="845" spans="1:31" ht="15.75" hidden="1" customHeight="1" x14ac:dyDescent="0.2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</row>
    <row r="846" spans="1:31" ht="15.75" hidden="1" customHeight="1" x14ac:dyDescent="0.2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</row>
    <row r="847" spans="1:31" ht="15.75" hidden="1" customHeight="1" x14ac:dyDescent="0.2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</row>
    <row r="848" spans="1:31" ht="15.75" hidden="1" customHeight="1" x14ac:dyDescent="0.2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</row>
    <row r="849" spans="1:31" ht="15.75" hidden="1" customHeight="1" x14ac:dyDescent="0.2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</row>
    <row r="850" spans="1:31" ht="15.75" hidden="1" customHeight="1" x14ac:dyDescent="0.2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</row>
    <row r="851" spans="1:31" ht="15.75" hidden="1" customHeight="1" x14ac:dyDescent="0.2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</row>
    <row r="852" spans="1:31" ht="15.75" hidden="1" customHeight="1" x14ac:dyDescent="0.2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</row>
    <row r="853" spans="1:31" ht="15.75" hidden="1" customHeight="1" x14ac:dyDescent="0.2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</row>
    <row r="854" spans="1:31" ht="15.75" hidden="1" customHeight="1" x14ac:dyDescent="0.2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</row>
    <row r="855" spans="1:31" ht="15.75" hidden="1" customHeight="1" x14ac:dyDescent="0.2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</row>
    <row r="856" spans="1:31" ht="15.75" hidden="1" customHeight="1" x14ac:dyDescent="0.2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</row>
    <row r="857" spans="1:31" ht="15.75" hidden="1" customHeight="1" x14ac:dyDescent="0.2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</row>
    <row r="858" spans="1:31" ht="15.75" hidden="1" customHeight="1" x14ac:dyDescent="0.2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</row>
    <row r="859" spans="1:31" ht="15.75" hidden="1" customHeight="1" x14ac:dyDescent="0.2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</row>
    <row r="860" spans="1:31" ht="15.75" hidden="1" customHeight="1" x14ac:dyDescent="0.2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</row>
    <row r="861" spans="1:31" ht="15.75" hidden="1" customHeight="1" x14ac:dyDescent="0.2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</row>
    <row r="862" spans="1:31" ht="15.75" hidden="1" customHeight="1" x14ac:dyDescent="0.2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</row>
    <row r="863" spans="1:31" ht="15.75" hidden="1" customHeight="1" x14ac:dyDescent="0.2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</row>
    <row r="864" spans="1:31" ht="15.75" hidden="1" customHeight="1" x14ac:dyDescent="0.2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</row>
    <row r="865" spans="1:31" ht="15.75" hidden="1" customHeight="1" x14ac:dyDescent="0.2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</row>
    <row r="866" spans="1:31" ht="15.75" hidden="1" customHeight="1" x14ac:dyDescent="0.2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</row>
    <row r="867" spans="1:31" ht="15.75" hidden="1" customHeight="1" x14ac:dyDescent="0.2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</row>
    <row r="868" spans="1:31" ht="15.75" hidden="1" customHeight="1" x14ac:dyDescent="0.2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</row>
    <row r="869" spans="1:31" ht="15.75" hidden="1" customHeight="1" x14ac:dyDescent="0.2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</row>
    <row r="870" spans="1:31" ht="15.75" hidden="1" customHeight="1" x14ac:dyDescent="0.2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</row>
    <row r="871" spans="1:31" ht="15.75" hidden="1" customHeight="1" x14ac:dyDescent="0.2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</row>
    <row r="872" spans="1:31" ht="15.75" hidden="1" customHeight="1" x14ac:dyDescent="0.2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</row>
    <row r="873" spans="1:31" ht="15.75" hidden="1" customHeight="1" x14ac:dyDescent="0.2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</row>
    <row r="874" spans="1:31" ht="15.75" hidden="1" customHeight="1" x14ac:dyDescent="0.2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</row>
    <row r="875" spans="1:31" ht="15.75" hidden="1" customHeight="1" x14ac:dyDescent="0.2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</row>
    <row r="876" spans="1:31" ht="15.75" hidden="1" customHeight="1" x14ac:dyDescent="0.2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</row>
    <row r="877" spans="1:31" ht="15.75" hidden="1" customHeight="1" x14ac:dyDescent="0.2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</row>
    <row r="878" spans="1:31" ht="15.75" hidden="1" customHeight="1" x14ac:dyDescent="0.2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</row>
    <row r="879" spans="1:31" ht="15.75" hidden="1" customHeight="1" x14ac:dyDescent="0.2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</row>
    <row r="880" spans="1:31" ht="15.75" hidden="1" customHeight="1" x14ac:dyDescent="0.2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</row>
    <row r="881" spans="1:31" ht="15.75" hidden="1" customHeight="1" x14ac:dyDescent="0.2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</row>
    <row r="882" spans="1:31" ht="15.75" hidden="1" customHeight="1" x14ac:dyDescent="0.2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</row>
    <row r="883" spans="1:31" ht="15.75" hidden="1" customHeight="1" x14ac:dyDescent="0.2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</row>
    <row r="884" spans="1:31" ht="15.75" hidden="1" customHeight="1" x14ac:dyDescent="0.2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</row>
    <row r="885" spans="1:31" ht="15.75" hidden="1" customHeight="1" x14ac:dyDescent="0.2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</row>
    <row r="886" spans="1:31" ht="15.75" hidden="1" customHeight="1" x14ac:dyDescent="0.2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</row>
    <row r="887" spans="1:31" ht="15.75" hidden="1" customHeight="1" x14ac:dyDescent="0.2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</row>
    <row r="888" spans="1:31" ht="15.75" hidden="1" customHeight="1" x14ac:dyDescent="0.2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</row>
    <row r="889" spans="1:31" ht="15.75" hidden="1" customHeight="1" x14ac:dyDescent="0.2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</row>
    <row r="890" spans="1:31" ht="15.75" hidden="1" customHeight="1" x14ac:dyDescent="0.2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</row>
    <row r="891" spans="1:31" ht="15.75" hidden="1" customHeight="1" x14ac:dyDescent="0.2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</row>
    <row r="892" spans="1:31" ht="15.75" hidden="1" customHeight="1" x14ac:dyDescent="0.2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</row>
    <row r="893" spans="1:31" ht="15.75" hidden="1" customHeight="1" x14ac:dyDescent="0.2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</row>
    <row r="894" spans="1:31" ht="15.75" hidden="1" customHeight="1" x14ac:dyDescent="0.2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</row>
    <row r="895" spans="1:31" ht="15.75" hidden="1" customHeight="1" x14ac:dyDescent="0.2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</row>
    <row r="896" spans="1:31" ht="15.75" hidden="1" customHeight="1" x14ac:dyDescent="0.2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</row>
    <row r="897" spans="1:31" ht="15.75" hidden="1" customHeight="1" x14ac:dyDescent="0.2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</row>
    <row r="898" spans="1:31" ht="15.75" hidden="1" customHeight="1" x14ac:dyDescent="0.2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</row>
    <row r="899" spans="1:31" ht="15.75" hidden="1" customHeight="1" x14ac:dyDescent="0.2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</row>
    <row r="900" spans="1:31" ht="15.75" hidden="1" customHeight="1" x14ac:dyDescent="0.2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</row>
    <row r="901" spans="1:31" ht="15.75" hidden="1" customHeight="1" x14ac:dyDescent="0.2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</row>
    <row r="902" spans="1:31" ht="15.75" hidden="1" customHeight="1" x14ac:dyDescent="0.2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</row>
    <row r="903" spans="1:31" ht="15.75" hidden="1" customHeight="1" x14ac:dyDescent="0.2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</row>
    <row r="904" spans="1:31" ht="15.75" hidden="1" customHeight="1" x14ac:dyDescent="0.2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</row>
    <row r="905" spans="1:31" ht="15.75" hidden="1" customHeight="1" x14ac:dyDescent="0.2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</row>
    <row r="906" spans="1:31" ht="15.75" hidden="1" customHeight="1" x14ac:dyDescent="0.2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</row>
    <row r="907" spans="1:31" ht="15.75" hidden="1" customHeight="1" x14ac:dyDescent="0.2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</row>
    <row r="908" spans="1:31" ht="15.75" hidden="1" customHeight="1" x14ac:dyDescent="0.2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</row>
    <row r="909" spans="1:31" ht="15.75" hidden="1" customHeight="1" x14ac:dyDescent="0.2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</row>
    <row r="910" spans="1:31" ht="15.75" hidden="1" customHeight="1" x14ac:dyDescent="0.2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</row>
    <row r="911" spans="1:31" ht="15.75" hidden="1" customHeight="1" x14ac:dyDescent="0.2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</row>
    <row r="912" spans="1:31" ht="15.75" hidden="1" customHeight="1" x14ac:dyDescent="0.2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</row>
    <row r="913" spans="1:31" ht="15.75" hidden="1" customHeight="1" x14ac:dyDescent="0.2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</row>
    <row r="914" spans="1:31" ht="15.75" hidden="1" customHeight="1" x14ac:dyDescent="0.2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</row>
    <row r="915" spans="1:31" ht="15.75" hidden="1" customHeight="1" x14ac:dyDescent="0.2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</row>
    <row r="916" spans="1:31" ht="15.75" hidden="1" customHeight="1" x14ac:dyDescent="0.2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</row>
    <row r="917" spans="1:31" ht="15.75" hidden="1" customHeight="1" x14ac:dyDescent="0.2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</row>
    <row r="918" spans="1:31" ht="15.75" hidden="1" customHeight="1" x14ac:dyDescent="0.2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</row>
    <row r="919" spans="1:31" ht="15.75" hidden="1" customHeight="1" x14ac:dyDescent="0.2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</row>
    <row r="920" spans="1:31" ht="15.75" hidden="1" customHeight="1" x14ac:dyDescent="0.2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</row>
    <row r="921" spans="1:31" ht="15.75" hidden="1" customHeight="1" x14ac:dyDescent="0.2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</row>
    <row r="922" spans="1:31" ht="15.75" hidden="1" customHeight="1" x14ac:dyDescent="0.2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</row>
    <row r="923" spans="1:31" ht="15.75" hidden="1" customHeight="1" x14ac:dyDescent="0.2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</row>
    <row r="924" spans="1:31" ht="15.75" hidden="1" customHeight="1" x14ac:dyDescent="0.2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</row>
    <row r="925" spans="1:31" ht="15.75" hidden="1" customHeight="1" x14ac:dyDescent="0.2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</row>
    <row r="926" spans="1:31" ht="15.75" hidden="1" customHeight="1" x14ac:dyDescent="0.2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</row>
    <row r="927" spans="1:31" ht="15.75" hidden="1" customHeight="1" x14ac:dyDescent="0.2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</row>
    <row r="928" spans="1:31" ht="15.75" hidden="1" customHeight="1" x14ac:dyDescent="0.2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</row>
    <row r="929" spans="1:31" ht="15.75" hidden="1" customHeight="1" x14ac:dyDescent="0.2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</row>
    <row r="930" spans="1:31" ht="15.75" hidden="1" customHeight="1" x14ac:dyDescent="0.2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</row>
    <row r="931" spans="1:31" ht="15.75" hidden="1" customHeight="1" x14ac:dyDescent="0.2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</row>
    <row r="932" spans="1:31" ht="15.75" hidden="1" customHeight="1" x14ac:dyDescent="0.2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</row>
    <row r="933" spans="1:31" ht="15.75" hidden="1" customHeight="1" x14ac:dyDescent="0.2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</row>
    <row r="934" spans="1:31" ht="15.75" hidden="1" customHeight="1" x14ac:dyDescent="0.2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</row>
    <row r="935" spans="1:31" ht="15.75" hidden="1" customHeight="1" x14ac:dyDescent="0.2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</row>
    <row r="936" spans="1:31" ht="15.75" hidden="1" customHeight="1" x14ac:dyDescent="0.2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</row>
    <row r="937" spans="1:31" ht="15.75" hidden="1" customHeight="1" x14ac:dyDescent="0.2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</row>
    <row r="938" spans="1:31" ht="15.75" hidden="1" customHeight="1" x14ac:dyDescent="0.2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</row>
    <row r="939" spans="1:31" ht="15.75" hidden="1" customHeight="1" x14ac:dyDescent="0.2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</row>
    <row r="940" spans="1:31" ht="15.75" hidden="1" customHeight="1" x14ac:dyDescent="0.2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</row>
    <row r="941" spans="1:31" ht="15.75" hidden="1" customHeight="1" x14ac:dyDescent="0.2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</row>
    <row r="942" spans="1:31" ht="15.75" hidden="1" customHeight="1" x14ac:dyDescent="0.2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</row>
    <row r="943" spans="1:31" ht="15.75" hidden="1" customHeight="1" x14ac:dyDescent="0.2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</row>
    <row r="944" spans="1:31" ht="15.75" hidden="1" customHeight="1" x14ac:dyDescent="0.2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</row>
    <row r="945" spans="1:31" ht="15.75" hidden="1" customHeight="1" x14ac:dyDescent="0.2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</row>
    <row r="946" spans="1:31" ht="15.75" hidden="1" customHeight="1" x14ac:dyDescent="0.2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</row>
    <row r="947" spans="1:31" ht="15.75" hidden="1" customHeight="1" x14ac:dyDescent="0.2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</row>
    <row r="948" spans="1:31" ht="15.75" hidden="1" customHeight="1" x14ac:dyDescent="0.2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</row>
    <row r="949" spans="1:31" ht="15.75" hidden="1" customHeight="1" x14ac:dyDescent="0.2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</row>
    <row r="950" spans="1:31" ht="15.75" hidden="1" customHeight="1" x14ac:dyDescent="0.2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</row>
    <row r="951" spans="1:31" ht="15.75" hidden="1" customHeight="1" x14ac:dyDescent="0.2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</row>
    <row r="952" spans="1:31" ht="15.75" hidden="1" customHeight="1" x14ac:dyDescent="0.2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</row>
    <row r="953" spans="1:31" ht="15.75" hidden="1" customHeight="1" x14ac:dyDescent="0.2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</row>
    <row r="954" spans="1:31" ht="15.75" hidden="1" customHeight="1" x14ac:dyDescent="0.2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</row>
    <row r="955" spans="1:31" ht="15.75" hidden="1" customHeight="1" x14ac:dyDescent="0.2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</row>
    <row r="956" spans="1:31" ht="15.75" hidden="1" customHeight="1" x14ac:dyDescent="0.2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</row>
    <row r="957" spans="1:31" ht="15.75" hidden="1" customHeight="1" x14ac:dyDescent="0.2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</row>
    <row r="958" spans="1:31" ht="15.75" hidden="1" customHeight="1" x14ac:dyDescent="0.2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</row>
    <row r="959" spans="1:31" ht="15.75" hidden="1" customHeight="1" x14ac:dyDescent="0.2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</row>
    <row r="960" spans="1:31" ht="15.75" hidden="1" customHeight="1" x14ac:dyDescent="0.2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</row>
    <row r="961" spans="1:31" ht="15.75" hidden="1" customHeight="1" x14ac:dyDescent="0.2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</row>
    <row r="962" spans="1:31" ht="15.75" hidden="1" customHeight="1" x14ac:dyDescent="0.2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</row>
    <row r="963" spans="1:31" ht="15.75" hidden="1" customHeight="1" x14ac:dyDescent="0.2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</row>
    <row r="964" spans="1:31" ht="15.75" hidden="1" customHeight="1" x14ac:dyDescent="0.2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</row>
    <row r="965" spans="1:31" ht="15.75" hidden="1" customHeight="1" x14ac:dyDescent="0.2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</row>
    <row r="966" spans="1:31" ht="15.75" hidden="1" customHeight="1" x14ac:dyDescent="0.2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</row>
    <row r="967" spans="1:31" ht="15.75" hidden="1" customHeight="1" x14ac:dyDescent="0.2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</row>
    <row r="968" spans="1:31" ht="15.75" hidden="1" customHeight="1" x14ac:dyDescent="0.2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</row>
    <row r="969" spans="1:31" ht="15.75" hidden="1" customHeight="1" x14ac:dyDescent="0.2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</row>
    <row r="970" spans="1:31" ht="15.75" hidden="1" customHeight="1" x14ac:dyDescent="0.2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</row>
    <row r="971" spans="1:31" ht="15.75" hidden="1" customHeight="1" x14ac:dyDescent="0.2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</row>
    <row r="972" spans="1:31" ht="15.75" hidden="1" customHeight="1" x14ac:dyDescent="0.2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</row>
    <row r="973" spans="1:31" ht="15.75" hidden="1" customHeight="1" x14ac:dyDescent="0.2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</row>
    <row r="974" spans="1:31" ht="15.75" hidden="1" customHeight="1" x14ac:dyDescent="0.2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</row>
    <row r="975" spans="1:31" ht="15.75" hidden="1" customHeight="1" x14ac:dyDescent="0.2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</row>
    <row r="976" spans="1:31" ht="15.75" hidden="1" customHeight="1" x14ac:dyDescent="0.2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</row>
    <row r="977" spans="1:31" ht="15.75" hidden="1" customHeight="1" x14ac:dyDescent="0.2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</row>
    <row r="978" spans="1:31" ht="15.75" hidden="1" customHeight="1" x14ac:dyDescent="0.2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</row>
    <row r="979" spans="1:31" ht="15.75" hidden="1" customHeight="1" x14ac:dyDescent="0.2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</row>
    <row r="980" spans="1:31" ht="15.75" hidden="1" customHeight="1" x14ac:dyDescent="0.2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</row>
    <row r="981" spans="1:31" ht="15.75" hidden="1" customHeight="1" x14ac:dyDescent="0.2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</row>
    <row r="982" spans="1:31" ht="15.75" hidden="1" customHeight="1" x14ac:dyDescent="0.2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</row>
    <row r="983" spans="1:31" ht="15.75" hidden="1" customHeight="1" x14ac:dyDescent="0.2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</row>
    <row r="984" spans="1:31" ht="15.75" hidden="1" customHeight="1" x14ac:dyDescent="0.2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</row>
    <row r="985" spans="1:31" ht="15.75" hidden="1" customHeight="1" x14ac:dyDescent="0.2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</row>
    <row r="986" spans="1:31" ht="15.75" hidden="1" customHeight="1" x14ac:dyDescent="0.2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</row>
    <row r="987" spans="1:31" ht="15.75" hidden="1" customHeight="1" x14ac:dyDescent="0.2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</row>
    <row r="988" spans="1:31" ht="15.75" hidden="1" customHeight="1" x14ac:dyDescent="0.2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</row>
    <row r="989" spans="1:31" ht="15.75" hidden="1" customHeight="1" x14ac:dyDescent="0.2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</row>
    <row r="990" spans="1:31" ht="15.75" hidden="1" customHeight="1" x14ac:dyDescent="0.2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</row>
    <row r="991" spans="1:31" ht="15.75" hidden="1" customHeight="1" x14ac:dyDescent="0.2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</row>
    <row r="992" spans="1:31" ht="15.75" hidden="1" customHeight="1" x14ac:dyDescent="0.2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</row>
    <row r="993" spans="1:31" ht="15.75" hidden="1" customHeight="1" x14ac:dyDescent="0.2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</row>
    <row r="994" spans="1:31" ht="15.75" hidden="1" customHeight="1" x14ac:dyDescent="0.2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</row>
    <row r="995" spans="1:31" ht="15.75" hidden="1" customHeight="1" x14ac:dyDescent="0.2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</row>
    <row r="996" spans="1:31" ht="15.75" hidden="1" customHeight="1" x14ac:dyDescent="0.2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</row>
    <row r="997" spans="1:31" ht="15.75" hidden="1" customHeight="1" x14ac:dyDescent="0.2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</row>
    <row r="998" spans="1:31" ht="15.75" hidden="1" customHeight="1" x14ac:dyDescent="0.2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</row>
    <row r="999" spans="1:31" ht="15.75" hidden="1" customHeight="1" x14ac:dyDescent="0.2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</row>
    <row r="1000" spans="1:31" ht="15.75" hidden="1" customHeight="1" x14ac:dyDescent="0.2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</row>
  </sheetData>
  <sheetProtection algorithmName="SHA-512" hashValue="P705mczh31qDo8BneIgq7LAECE/YpDqte1BMn8KwBiSJnjllpoA3pUJBSyX1xuvDwdZMDdJvC+95s4dR4aY8sg==" saltValue="wt02C67lYB7W1NHY3AGZkA==" spinCount="100000" sheet="1" objects="1" scenarios="1"/>
  <mergeCells count="32">
    <mergeCell ref="A4:A15"/>
    <mergeCell ref="B14:B15"/>
    <mergeCell ref="A2:A3"/>
    <mergeCell ref="C2:C3"/>
    <mergeCell ref="D2:F2"/>
    <mergeCell ref="B2:B3"/>
    <mergeCell ref="B4:B5"/>
    <mergeCell ref="B6:B7"/>
    <mergeCell ref="B8:B9"/>
    <mergeCell ref="B10:B11"/>
    <mergeCell ref="B12:B13"/>
    <mergeCell ref="AD2:AD3"/>
    <mergeCell ref="M2:O2"/>
    <mergeCell ref="P2:R2"/>
    <mergeCell ref="S2:U2"/>
    <mergeCell ref="V2:X2"/>
    <mergeCell ref="A1:U1"/>
    <mergeCell ref="AE2:AE3"/>
    <mergeCell ref="Y4:Y15"/>
    <mergeCell ref="Z4:Z15"/>
    <mergeCell ref="AA4:AA15"/>
    <mergeCell ref="AB4:AB15"/>
    <mergeCell ref="AE4:AE15"/>
    <mergeCell ref="AA2:AA3"/>
    <mergeCell ref="AB2:AB3"/>
    <mergeCell ref="AC4:AC15"/>
    <mergeCell ref="Y2:Y3"/>
    <mergeCell ref="Z2:Z3"/>
    <mergeCell ref="G2:I2"/>
    <mergeCell ref="J2:L2"/>
    <mergeCell ref="AD4:AD15"/>
    <mergeCell ref="AC2:AC3"/>
  </mergeCells>
  <pageMargins left="0.51181102362204722" right="0.51181102362204722" top="0.74803149606299213" bottom="0.74803149606299213" header="0" footer="0"/>
  <pageSetup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3" sqref="E3"/>
    </sheetView>
  </sheetViews>
  <sheetFormatPr baseColWidth="10" defaultColWidth="0" defaultRowHeight="15" customHeight="1" zeroHeight="1" x14ac:dyDescent="0.2"/>
  <cols>
    <col min="1" max="1" width="14.5" style="23" customWidth="1"/>
    <col min="2" max="2" width="11" style="23" customWidth="1"/>
    <col min="3" max="3" width="22.125" style="23" customWidth="1"/>
    <col min="4" max="4" width="14.75" style="23" customWidth="1"/>
    <col min="5" max="6" width="13.125" style="23" customWidth="1"/>
    <col min="7" max="7" width="13.625" style="23" customWidth="1"/>
    <col min="8" max="8" width="13.875" style="23" customWidth="1"/>
    <col min="9" max="26" width="0" style="23" hidden="1" customWidth="1"/>
    <col min="27" max="16384" width="12.625" style="23" hidden="1"/>
  </cols>
  <sheetData>
    <row r="1" spans="1:26" ht="105" customHeight="1" x14ac:dyDescent="0.25">
      <c r="A1" s="119" t="s">
        <v>69</v>
      </c>
      <c r="B1" s="119"/>
      <c r="C1" s="119"/>
      <c r="D1" s="119"/>
      <c r="E1" s="119"/>
      <c r="F1" s="119"/>
      <c r="G1" s="119"/>
      <c r="H1" s="119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25.5" x14ac:dyDescent="0.2">
      <c r="A2" s="9" t="s">
        <v>70</v>
      </c>
      <c r="B2" s="9" t="s">
        <v>71</v>
      </c>
      <c r="C2" s="9" t="s">
        <v>72</v>
      </c>
      <c r="D2" s="9" t="s">
        <v>55</v>
      </c>
      <c r="E2" s="9" t="s">
        <v>56</v>
      </c>
      <c r="F2" s="9" t="s">
        <v>3</v>
      </c>
      <c r="G2" s="9" t="s">
        <v>4</v>
      </c>
      <c r="H2" s="9" t="s">
        <v>5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35.25" customHeight="1" x14ac:dyDescent="0.2">
      <c r="A3" s="115" t="s">
        <v>73</v>
      </c>
      <c r="B3" s="10" t="s">
        <v>74</v>
      </c>
      <c r="C3" s="10" t="s">
        <v>75</v>
      </c>
      <c r="D3" s="11"/>
      <c r="E3" s="11"/>
      <c r="F3" s="11"/>
      <c r="G3" s="11"/>
      <c r="H3" s="11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37.5" customHeight="1" x14ac:dyDescent="0.2">
      <c r="A4" s="116"/>
      <c r="B4" s="118" t="s">
        <v>76</v>
      </c>
      <c r="C4" s="10" t="s">
        <v>77</v>
      </c>
      <c r="D4" s="11"/>
      <c r="E4" s="11"/>
      <c r="F4" s="11"/>
      <c r="G4" s="11"/>
      <c r="H4" s="11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23" customHeight="1" x14ac:dyDescent="0.2">
      <c r="A5" s="116"/>
      <c r="B5" s="116"/>
      <c r="C5" s="10" t="s">
        <v>78</v>
      </c>
      <c r="D5" s="11"/>
      <c r="E5" s="11"/>
      <c r="F5" s="11"/>
      <c r="G5" s="11"/>
      <c r="H5" s="11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39" customHeight="1" x14ac:dyDescent="0.2">
      <c r="A6" s="116"/>
      <c r="B6" s="117"/>
      <c r="C6" s="10" t="s">
        <v>79</v>
      </c>
      <c r="D6" s="11"/>
      <c r="E6" s="11"/>
      <c r="F6" s="11"/>
      <c r="G6" s="11"/>
      <c r="H6" s="11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69.75" customHeight="1" x14ac:dyDescent="0.2">
      <c r="A7" s="116"/>
      <c r="B7" s="10" t="s">
        <v>80</v>
      </c>
      <c r="C7" s="10" t="s">
        <v>81</v>
      </c>
      <c r="D7" s="11"/>
      <c r="E7" s="11"/>
      <c r="F7" s="11"/>
      <c r="G7" s="11"/>
      <c r="H7" s="11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38.25" customHeight="1" x14ac:dyDescent="0.2">
      <c r="A8" s="116"/>
      <c r="B8" s="118" t="s">
        <v>82</v>
      </c>
      <c r="C8" s="10" t="s">
        <v>83</v>
      </c>
      <c r="D8" s="11"/>
      <c r="E8" s="11"/>
      <c r="F8" s="11"/>
      <c r="G8" s="11"/>
      <c r="H8" s="11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51" customHeight="1" x14ac:dyDescent="0.2">
      <c r="A9" s="117"/>
      <c r="B9" s="117"/>
      <c r="C9" s="10" t="s">
        <v>84</v>
      </c>
      <c r="D9" s="11"/>
      <c r="E9" s="11"/>
      <c r="F9" s="11"/>
      <c r="G9" s="11"/>
      <c r="H9" s="11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4.25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4.25" hidden="1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4.25" hidden="1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4.25" hidden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4.25" hidden="1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4.25" hidden="1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4.25" hidden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4.25" hidden="1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4.25" hidden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4.25" hidden="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4.25" hidden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5.75" hidden="1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5.75" hidden="1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.75" hidden="1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.75" hidden="1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5.75" hidden="1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5.75" hidden="1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5.75" hidden="1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5.75" hidden="1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5.75" hidden="1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5.75" hidden="1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5.75" hidden="1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5.75" hidden="1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5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5.75" hidden="1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5.75" hidden="1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5.75" hidden="1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5.75" hidden="1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5.75" hidden="1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5.75" hidden="1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5.75" hidden="1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5.75" hidden="1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5.75" hidden="1" customHeight="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5.75" hidden="1" customHeight="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5.75" hidden="1" customHeight="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5.75" hidden="1" customHeight="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5.75" hidden="1" customHeight="1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5.75" hidden="1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5.75" hidden="1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5.75" hidden="1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5.75" hidden="1" customHeight="1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5.75" hidden="1" customHeight="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5.75" hidden="1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5.75" hidden="1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5.75" hidden="1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5.75" hidden="1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5.75" hidden="1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5.75" hidden="1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5.75" hidden="1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.75" hidden="1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5.75" hidden="1" customHeight="1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5.75" hidden="1" customHeight="1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5.75" hidden="1" customHeight="1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5.75" hidden="1" customHeight="1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5.75" hidden="1" customHeight="1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5.75" hidden="1" customHeight="1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5.75" hidden="1" customHeight="1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5.75" hidden="1" customHeight="1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5.75" hidden="1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5.75" hidden="1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5.75" hidden="1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5.75" hidden="1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5.75" hidden="1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5.75" hidden="1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5.75" hidden="1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5.75" hidden="1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5.75" hidden="1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5.75" hidden="1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5.75" hidden="1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5.75" hidden="1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5.75" hidden="1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.75" hidden="1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5.75" hidden="1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5.75" hidden="1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5.75" hidden="1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5.75" hidden="1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5.75" hidden="1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5.75" hidden="1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5.75" hidden="1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5.75" hidden="1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5.75" hidden="1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5.75" hidden="1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5.75" hidden="1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5.75" hidden="1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5.75" hidden="1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5.75" hidden="1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5.75" hidden="1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5.75" hidden="1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5.75" hidden="1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5.75" hidden="1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5.75" hidden="1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5.75" hidden="1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5.75" hidden="1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5.75" hidden="1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5.75" hidden="1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5.75" hidden="1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5.75" hidden="1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5.75" hidden="1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5.75" hidden="1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5.75" hidden="1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5.75" hidden="1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5.75" hidden="1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5.75" hidden="1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5.75" hidden="1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5.75" hidden="1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5.75" hidden="1" customHeight="1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5.75" hidden="1" customHeight="1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5.75" hidden="1" customHeight="1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5.75" hidden="1" customHeight="1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5.75" hidden="1" customHeight="1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5.75" hidden="1" customHeight="1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5.75" hidden="1" customHeight="1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5.75" hidden="1" customHeight="1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5.75" hidden="1" customHeight="1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5.75" hidden="1" customHeight="1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5.75" hidden="1" customHeight="1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5.75" hidden="1" customHeight="1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5.75" hidden="1" customHeight="1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5.75" hidden="1" customHeight="1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5.75" hidden="1" customHeight="1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5.75" hidden="1" customHeight="1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5.75" hidden="1" customHeight="1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5.75" hidden="1" customHeight="1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5.75" hidden="1" customHeight="1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5.75" hidden="1" customHeight="1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5.75" hidden="1" customHeight="1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5.75" hidden="1" customHeight="1" x14ac:dyDescent="0.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5.75" hidden="1" customHeight="1" x14ac:dyDescent="0.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5.75" hidden="1" customHeight="1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5.75" hidden="1" customHeight="1" x14ac:dyDescent="0.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5.75" hidden="1" customHeight="1" x14ac:dyDescent="0.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5.75" hidden="1" customHeight="1" x14ac:dyDescent="0.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5.75" hidden="1" customHeight="1" x14ac:dyDescent="0.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5.75" hidden="1" customHeight="1" x14ac:dyDescent="0.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5.75" hidden="1" customHeight="1" x14ac:dyDescent="0.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5.75" hidden="1" customHeight="1" x14ac:dyDescent="0.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5.75" hidden="1" customHeight="1" x14ac:dyDescent="0.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5.75" hidden="1" customHeight="1" x14ac:dyDescent="0.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5.75" hidden="1" customHeight="1" x14ac:dyDescent="0.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5.75" hidden="1" customHeight="1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5.75" hidden="1" customHeight="1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5.75" hidden="1" customHeight="1" x14ac:dyDescent="0.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5.75" hidden="1" customHeight="1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5.75" hidden="1" customHeight="1" x14ac:dyDescent="0.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5.75" hidden="1" customHeight="1" x14ac:dyDescent="0.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5.75" hidden="1" customHeight="1" x14ac:dyDescent="0.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5.75" hidden="1" customHeight="1" x14ac:dyDescent="0.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5.75" hidden="1" customHeight="1" x14ac:dyDescent="0.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5.75" hidden="1" customHeight="1" x14ac:dyDescent="0.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5.75" hidden="1" customHeight="1" x14ac:dyDescent="0.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5.75" hidden="1" customHeight="1" x14ac:dyDescent="0.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5.75" hidden="1" customHeight="1" x14ac:dyDescent="0.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5.75" hidden="1" customHeight="1" x14ac:dyDescent="0.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5.75" hidden="1" customHeight="1" x14ac:dyDescent="0.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5.75" hidden="1" customHeight="1" x14ac:dyDescent="0.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5.75" hidden="1" customHeight="1" x14ac:dyDescent="0.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5.75" hidden="1" customHeight="1" x14ac:dyDescent="0.2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5.75" hidden="1" customHeight="1" x14ac:dyDescent="0.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5.75" hidden="1" customHeight="1" x14ac:dyDescent="0.2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5.75" hidden="1" customHeight="1" x14ac:dyDescent="0.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5.75" hidden="1" customHeight="1" x14ac:dyDescent="0.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5.75" hidden="1" customHeight="1" x14ac:dyDescent="0.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5.75" hidden="1" customHeight="1" x14ac:dyDescent="0.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5.75" hidden="1" customHeight="1" x14ac:dyDescent="0.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5.75" hidden="1" customHeight="1" x14ac:dyDescent="0.2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5.75" hidden="1" customHeight="1" x14ac:dyDescent="0.2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5.75" hidden="1" customHeight="1" x14ac:dyDescent="0.2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5.75" hidden="1" customHeight="1" x14ac:dyDescent="0.2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5.75" hidden="1" customHeight="1" x14ac:dyDescent="0.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5.75" hidden="1" customHeight="1" x14ac:dyDescent="0.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5.75" hidden="1" customHeight="1" x14ac:dyDescent="0.2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5.75" hidden="1" customHeight="1" x14ac:dyDescent="0.2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5.75" hidden="1" customHeight="1" x14ac:dyDescent="0.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5.75" hidden="1" customHeight="1" x14ac:dyDescent="0.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.75" hidden="1" customHeight="1" x14ac:dyDescent="0.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5.75" hidden="1" customHeight="1" x14ac:dyDescent="0.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5.75" hidden="1" customHeight="1" x14ac:dyDescent="0.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5.75" hidden="1" customHeight="1" x14ac:dyDescent="0.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5.75" hidden="1" customHeight="1" x14ac:dyDescent="0.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5.75" hidden="1" customHeight="1" x14ac:dyDescent="0.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5.75" hidden="1" customHeight="1" x14ac:dyDescent="0.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5.75" hidden="1" customHeight="1" x14ac:dyDescent="0.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5.75" hidden="1" customHeight="1" x14ac:dyDescent="0.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5.75" hidden="1" customHeight="1" x14ac:dyDescent="0.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5.75" hidden="1" customHeight="1" x14ac:dyDescent="0.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5.75" hidden="1" customHeight="1" x14ac:dyDescent="0.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5.75" hidden="1" customHeight="1" x14ac:dyDescent="0.2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5.75" hidden="1" customHeight="1" x14ac:dyDescent="0.2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5.75" hidden="1" customHeight="1" x14ac:dyDescent="0.2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5.75" hidden="1" customHeight="1" x14ac:dyDescent="0.2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5.75" hidden="1" customHeight="1" x14ac:dyDescent="0.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5.75" hidden="1" customHeight="1" x14ac:dyDescent="0.2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5.75" hidden="1" customHeight="1" x14ac:dyDescent="0.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5.75" hidden="1" customHeight="1" x14ac:dyDescent="0.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5.75" hidden="1" customHeight="1" x14ac:dyDescent="0.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5.75" hidden="1" customHeight="1" x14ac:dyDescent="0.2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5.75" hidden="1" customHeight="1" x14ac:dyDescent="0.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5.75" hidden="1" customHeight="1" x14ac:dyDescent="0.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5.75" hidden="1" customHeight="1" x14ac:dyDescent="0.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5.75" hidden="1" customHeight="1" x14ac:dyDescent="0.2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5.75" hidden="1" customHeight="1" x14ac:dyDescent="0.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5.75" hidden="1" customHeight="1" x14ac:dyDescent="0.2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5.75" hidden="1" customHeight="1" x14ac:dyDescent="0.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5.75" hidden="1" customHeight="1" x14ac:dyDescent="0.2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5.75" hidden="1" customHeight="1" x14ac:dyDescent="0.2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5.75" hidden="1" customHeight="1" x14ac:dyDescent="0.2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5.75" hidden="1" customHeight="1" x14ac:dyDescent="0.2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5.75" hidden="1" customHeight="1" x14ac:dyDescent="0.2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5.75" hidden="1" customHeight="1" x14ac:dyDescent="0.2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5.75" hidden="1" customHeight="1" x14ac:dyDescent="0.2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5.75" hidden="1" customHeight="1" x14ac:dyDescent="0.2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 hidden="1" customHeight="1" x14ac:dyDescent="0.2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5.75" hidden="1" customHeight="1" x14ac:dyDescent="0.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 hidden="1" customHeight="1" x14ac:dyDescent="0.2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.75" hidden="1" customHeight="1" x14ac:dyDescent="0.2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 hidden="1" customHeight="1" x14ac:dyDescent="0.2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.75" hidden="1" customHeight="1" x14ac:dyDescent="0.2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.75" hidden="1" customHeight="1" x14ac:dyDescent="0.2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5.75" hidden="1" customHeight="1" x14ac:dyDescent="0.2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 hidden="1" customHeight="1" x14ac:dyDescent="0.2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 hidden="1" customHeight="1" x14ac:dyDescent="0.2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.75" hidden="1" customHeight="1" x14ac:dyDescent="0.2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.75" hidden="1" customHeight="1" x14ac:dyDescent="0.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.75" hidden="1" customHeight="1" x14ac:dyDescent="0.2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5.75" hidden="1" customHeight="1" x14ac:dyDescent="0.2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.75" hidden="1" customHeight="1" x14ac:dyDescent="0.2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.75" hidden="1" customHeight="1" x14ac:dyDescent="0.2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5.75" hidden="1" customHeight="1" x14ac:dyDescent="0.2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.75" hidden="1" customHeight="1" x14ac:dyDescent="0.2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 hidden="1" customHeight="1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5.75" hidden="1" customHeight="1" x14ac:dyDescent="0.2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.75" hidden="1" customHeight="1" x14ac:dyDescent="0.2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 hidden="1" customHeight="1" x14ac:dyDescent="0.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5.75" hidden="1" customHeight="1" x14ac:dyDescent="0.2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5.75" hidden="1" customHeight="1" x14ac:dyDescent="0.2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5.75" hidden="1" customHeight="1" x14ac:dyDescent="0.2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.75" hidden="1" customHeight="1" x14ac:dyDescent="0.2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5.75" hidden="1" customHeight="1" x14ac:dyDescent="0.2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5.75" hidden="1" customHeight="1" x14ac:dyDescent="0.2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 hidden="1" customHeight="1" x14ac:dyDescent="0.2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 hidden="1" customHeight="1" x14ac:dyDescent="0.2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5.75" hidden="1" customHeight="1" x14ac:dyDescent="0.2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.75" hidden="1" customHeight="1" x14ac:dyDescent="0.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.75" hidden="1" customHeight="1" x14ac:dyDescent="0.2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 hidden="1" customHeight="1" x14ac:dyDescent="0.2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5.75" hidden="1" customHeight="1" x14ac:dyDescent="0.2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5.75" hidden="1" customHeight="1" x14ac:dyDescent="0.2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 hidden="1" customHeight="1" x14ac:dyDescent="0.2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5.75" hidden="1" customHeight="1" x14ac:dyDescent="0.2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.75" hidden="1" customHeight="1" x14ac:dyDescent="0.2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5.75" hidden="1" customHeight="1" x14ac:dyDescent="0.2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5.75" hidden="1" customHeight="1" x14ac:dyDescent="0.2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5.75" hidden="1" customHeight="1" x14ac:dyDescent="0.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5.75" hidden="1" customHeight="1" x14ac:dyDescent="0.2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5.75" hidden="1" customHeight="1" x14ac:dyDescent="0.2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5.75" hidden="1" customHeight="1" x14ac:dyDescent="0.2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5.75" hidden="1" customHeight="1" x14ac:dyDescent="0.2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5.75" hidden="1" customHeight="1" x14ac:dyDescent="0.2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.75" hidden="1" customHeight="1" x14ac:dyDescent="0.2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.75" hidden="1" customHeight="1" x14ac:dyDescent="0.2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.75" hidden="1" customHeight="1" x14ac:dyDescent="0.2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.75" hidden="1" customHeight="1" x14ac:dyDescent="0.2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5.75" hidden="1" customHeight="1" x14ac:dyDescent="0.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5.75" hidden="1" customHeight="1" x14ac:dyDescent="0.2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5.75" hidden="1" customHeight="1" x14ac:dyDescent="0.2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5.75" hidden="1" customHeight="1" x14ac:dyDescent="0.2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5.75" hidden="1" customHeight="1" x14ac:dyDescent="0.2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5.75" hidden="1" customHeight="1" x14ac:dyDescent="0.2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.75" hidden="1" customHeight="1" x14ac:dyDescent="0.2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5.75" hidden="1" customHeight="1" x14ac:dyDescent="0.2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5.75" hidden="1" customHeight="1" x14ac:dyDescent="0.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5.75" hidden="1" customHeight="1" x14ac:dyDescent="0.2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5.75" hidden="1" customHeight="1" x14ac:dyDescent="0.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5.75" hidden="1" customHeight="1" x14ac:dyDescent="0.2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5.75" hidden="1" customHeight="1" x14ac:dyDescent="0.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5.75" hidden="1" customHeight="1" x14ac:dyDescent="0.2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5.75" hidden="1" customHeight="1" x14ac:dyDescent="0.2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5.75" hidden="1" customHeight="1" x14ac:dyDescent="0.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5.75" hidden="1" customHeight="1" x14ac:dyDescent="0.2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5.75" hidden="1" customHeight="1" x14ac:dyDescent="0.2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5.75" hidden="1" customHeight="1" x14ac:dyDescent="0.2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5.75" hidden="1" customHeight="1" x14ac:dyDescent="0.2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5.75" hidden="1" customHeight="1" x14ac:dyDescent="0.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5.75" hidden="1" customHeight="1" x14ac:dyDescent="0.2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5.75" hidden="1" customHeight="1" x14ac:dyDescent="0.2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5.75" hidden="1" customHeight="1" x14ac:dyDescent="0.2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5.75" hidden="1" customHeight="1" x14ac:dyDescent="0.2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5.75" hidden="1" customHeight="1" x14ac:dyDescent="0.2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5.75" hidden="1" customHeight="1" x14ac:dyDescent="0.2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5.75" hidden="1" customHeight="1" x14ac:dyDescent="0.2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5.75" hidden="1" customHeight="1" x14ac:dyDescent="0.2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5.75" hidden="1" customHeight="1" x14ac:dyDescent="0.2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5.75" hidden="1" customHeight="1" x14ac:dyDescent="0.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5.75" hidden="1" customHeight="1" x14ac:dyDescent="0.2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5.75" hidden="1" customHeight="1" x14ac:dyDescent="0.2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5.75" hidden="1" customHeight="1" x14ac:dyDescent="0.2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5.75" hidden="1" customHeight="1" x14ac:dyDescent="0.2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5.75" hidden="1" customHeight="1" x14ac:dyDescent="0.2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5.75" hidden="1" customHeight="1" x14ac:dyDescent="0.2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5.75" hidden="1" customHeight="1" x14ac:dyDescent="0.2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5.75" hidden="1" customHeight="1" x14ac:dyDescent="0.2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5.75" hidden="1" customHeight="1" x14ac:dyDescent="0.2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5.75" hidden="1" customHeight="1" x14ac:dyDescent="0.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5.75" hidden="1" customHeight="1" x14ac:dyDescent="0.2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5.75" hidden="1" customHeight="1" x14ac:dyDescent="0.2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5.75" hidden="1" customHeight="1" x14ac:dyDescent="0.2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5.75" hidden="1" customHeight="1" x14ac:dyDescent="0.2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5.75" hidden="1" customHeight="1" x14ac:dyDescent="0.2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5.75" hidden="1" customHeight="1" x14ac:dyDescent="0.2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5.75" hidden="1" customHeight="1" x14ac:dyDescent="0.2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5.75" hidden="1" customHeight="1" x14ac:dyDescent="0.2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5.75" hidden="1" customHeight="1" x14ac:dyDescent="0.2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5.75" hidden="1" customHeight="1" x14ac:dyDescent="0.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5.75" hidden="1" customHeight="1" x14ac:dyDescent="0.2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5.75" hidden="1" customHeight="1" x14ac:dyDescent="0.2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5.75" hidden="1" customHeight="1" x14ac:dyDescent="0.2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5.75" hidden="1" customHeight="1" x14ac:dyDescent="0.2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5.75" hidden="1" customHeight="1" x14ac:dyDescent="0.2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5.75" hidden="1" customHeight="1" x14ac:dyDescent="0.2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5.75" hidden="1" customHeight="1" x14ac:dyDescent="0.2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5.75" hidden="1" customHeight="1" x14ac:dyDescent="0.2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5.75" hidden="1" customHeight="1" x14ac:dyDescent="0.2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5.75" hidden="1" customHeight="1" x14ac:dyDescent="0.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5.75" hidden="1" customHeight="1" x14ac:dyDescent="0.2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5.75" hidden="1" customHeight="1" x14ac:dyDescent="0.2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5.75" hidden="1" customHeight="1" x14ac:dyDescent="0.2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5.75" hidden="1" customHeight="1" x14ac:dyDescent="0.2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5.75" hidden="1" customHeight="1" x14ac:dyDescent="0.2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5.75" hidden="1" customHeight="1" x14ac:dyDescent="0.2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5.75" hidden="1" customHeight="1" x14ac:dyDescent="0.2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5.75" hidden="1" customHeight="1" x14ac:dyDescent="0.2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5.75" hidden="1" customHeight="1" x14ac:dyDescent="0.2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5.75" hidden="1" customHeight="1" x14ac:dyDescent="0.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5.75" hidden="1" customHeight="1" x14ac:dyDescent="0.2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5.75" hidden="1" customHeight="1" x14ac:dyDescent="0.2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5.75" hidden="1" customHeight="1" x14ac:dyDescent="0.2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5.75" hidden="1" customHeight="1" x14ac:dyDescent="0.2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5.75" hidden="1" customHeight="1" x14ac:dyDescent="0.2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5.75" hidden="1" customHeight="1" x14ac:dyDescent="0.2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5.75" hidden="1" customHeight="1" x14ac:dyDescent="0.2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5.75" hidden="1" customHeight="1" x14ac:dyDescent="0.2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5.75" hidden="1" customHeight="1" x14ac:dyDescent="0.2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5.75" hidden="1" customHeight="1" x14ac:dyDescent="0.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5.75" hidden="1" customHeight="1" x14ac:dyDescent="0.2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5.75" hidden="1" customHeight="1" x14ac:dyDescent="0.2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5.75" hidden="1" customHeight="1" x14ac:dyDescent="0.2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5.75" hidden="1" customHeight="1" x14ac:dyDescent="0.2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5.75" hidden="1" customHeight="1" x14ac:dyDescent="0.2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5.75" hidden="1" customHeight="1" x14ac:dyDescent="0.2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5.75" hidden="1" customHeight="1" x14ac:dyDescent="0.2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5.75" hidden="1" customHeight="1" x14ac:dyDescent="0.2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5.75" hidden="1" customHeight="1" x14ac:dyDescent="0.2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5.75" hidden="1" customHeight="1" x14ac:dyDescent="0.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5.75" hidden="1" customHeight="1" x14ac:dyDescent="0.2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5.75" hidden="1" customHeight="1" x14ac:dyDescent="0.2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5.75" hidden="1" customHeight="1" x14ac:dyDescent="0.2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5.75" hidden="1" customHeight="1" x14ac:dyDescent="0.2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5.75" hidden="1" customHeight="1" x14ac:dyDescent="0.2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5.75" hidden="1" customHeight="1" x14ac:dyDescent="0.2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5.75" hidden="1" customHeight="1" x14ac:dyDescent="0.2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5.75" hidden="1" customHeight="1" x14ac:dyDescent="0.2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5.75" hidden="1" customHeight="1" x14ac:dyDescent="0.2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5.75" hidden="1" customHeight="1" x14ac:dyDescent="0.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5.75" hidden="1" customHeight="1" x14ac:dyDescent="0.2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5.75" hidden="1" customHeight="1" x14ac:dyDescent="0.2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5.75" hidden="1" customHeight="1" x14ac:dyDescent="0.2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5.75" hidden="1" customHeight="1" x14ac:dyDescent="0.2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5.75" hidden="1" customHeight="1" x14ac:dyDescent="0.2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5.75" hidden="1" customHeight="1" x14ac:dyDescent="0.2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5.75" hidden="1" customHeight="1" x14ac:dyDescent="0.2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5.75" hidden="1" customHeight="1" x14ac:dyDescent="0.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5.75" hidden="1" customHeight="1" x14ac:dyDescent="0.2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5.75" hidden="1" customHeight="1" x14ac:dyDescent="0.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5.75" hidden="1" customHeight="1" x14ac:dyDescent="0.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5.75" hidden="1" customHeight="1" x14ac:dyDescent="0.2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5.75" hidden="1" customHeight="1" x14ac:dyDescent="0.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5.75" hidden="1" customHeight="1" x14ac:dyDescent="0.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5.75" hidden="1" customHeight="1" x14ac:dyDescent="0.2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5.75" hidden="1" customHeight="1" x14ac:dyDescent="0.2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5.75" hidden="1" customHeight="1" x14ac:dyDescent="0.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5.75" hidden="1" customHeight="1" x14ac:dyDescent="0.2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5.75" hidden="1" customHeight="1" x14ac:dyDescent="0.2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5.75" hidden="1" customHeight="1" x14ac:dyDescent="0.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5.75" hidden="1" customHeight="1" x14ac:dyDescent="0.2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5.75" hidden="1" customHeight="1" x14ac:dyDescent="0.2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5.75" hidden="1" customHeight="1" x14ac:dyDescent="0.2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5.75" hidden="1" customHeight="1" x14ac:dyDescent="0.2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5.75" hidden="1" customHeight="1" x14ac:dyDescent="0.2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5.75" hidden="1" customHeight="1" x14ac:dyDescent="0.2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5.75" hidden="1" customHeight="1" x14ac:dyDescent="0.2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5.75" hidden="1" customHeight="1" x14ac:dyDescent="0.2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5.75" hidden="1" customHeight="1" x14ac:dyDescent="0.2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5.75" hidden="1" customHeight="1" x14ac:dyDescent="0.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5.75" hidden="1" customHeight="1" x14ac:dyDescent="0.2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5.75" hidden="1" customHeight="1" x14ac:dyDescent="0.2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5.75" hidden="1" customHeight="1" x14ac:dyDescent="0.2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5.75" hidden="1" customHeight="1" x14ac:dyDescent="0.2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5.75" hidden="1" customHeight="1" x14ac:dyDescent="0.2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5.75" hidden="1" customHeight="1" x14ac:dyDescent="0.2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5.75" hidden="1" customHeight="1" x14ac:dyDescent="0.2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5.75" hidden="1" customHeight="1" x14ac:dyDescent="0.2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5.75" hidden="1" customHeight="1" x14ac:dyDescent="0.2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5.75" hidden="1" customHeight="1" x14ac:dyDescent="0.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5.75" hidden="1" customHeight="1" x14ac:dyDescent="0.2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5.75" hidden="1" customHeight="1" x14ac:dyDescent="0.2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5.75" hidden="1" customHeight="1" x14ac:dyDescent="0.2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5.75" hidden="1" customHeight="1" x14ac:dyDescent="0.2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5.75" hidden="1" customHeight="1" x14ac:dyDescent="0.2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5.75" hidden="1" customHeight="1" x14ac:dyDescent="0.2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5.75" hidden="1" customHeight="1" x14ac:dyDescent="0.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5.75" hidden="1" customHeight="1" x14ac:dyDescent="0.2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5.75" hidden="1" customHeight="1" x14ac:dyDescent="0.2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5.75" hidden="1" customHeight="1" x14ac:dyDescent="0.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5.75" hidden="1" customHeight="1" x14ac:dyDescent="0.2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5.75" hidden="1" customHeight="1" x14ac:dyDescent="0.2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5.75" hidden="1" customHeight="1" x14ac:dyDescent="0.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5.75" hidden="1" customHeight="1" x14ac:dyDescent="0.2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5.75" hidden="1" customHeight="1" x14ac:dyDescent="0.2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5.75" hidden="1" customHeight="1" x14ac:dyDescent="0.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5.75" hidden="1" customHeight="1" x14ac:dyDescent="0.2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5.75" hidden="1" customHeight="1" x14ac:dyDescent="0.2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5.75" hidden="1" customHeight="1" x14ac:dyDescent="0.2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5.75" hidden="1" customHeight="1" x14ac:dyDescent="0.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5.75" hidden="1" customHeight="1" x14ac:dyDescent="0.2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5.75" hidden="1" customHeight="1" x14ac:dyDescent="0.2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5.75" hidden="1" customHeight="1" x14ac:dyDescent="0.2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5.75" hidden="1" customHeight="1" x14ac:dyDescent="0.2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5.75" hidden="1" customHeight="1" x14ac:dyDescent="0.2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5.75" hidden="1" customHeight="1" x14ac:dyDescent="0.2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5.75" hidden="1" customHeight="1" x14ac:dyDescent="0.2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5.75" hidden="1" customHeight="1" x14ac:dyDescent="0.2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5.75" hidden="1" customHeight="1" x14ac:dyDescent="0.2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5.75" hidden="1" customHeight="1" x14ac:dyDescent="0.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5.75" hidden="1" customHeight="1" x14ac:dyDescent="0.2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5.75" hidden="1" customHeight="1" x14ac:dyDescent="0.2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5.75" hidden="1" customHeight="1" x14ac:dyDescent="0.2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5.75" hidden="1" customHeight="1" x14ac:dyDescent="0.2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5.75" hidden="1" customHeight="1" x14ac:dyDescent="0.2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5.75" hidden="1" customHeight="1" x14ac:dyDescent="0.2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5.75" hidden="1" customHeight="1" x14ac:dyDescent="0.2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5.75" hidden="1" customHeight="1" x14ac:dyDescent="0.2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5.75" hidden="1" customHeight="1" x14ac:dyDescent="0.2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5.75" hidden="1" customHeight="1" x14ac:dyDescent="0.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5.75" hidden="1" customHeight="1" x14ac:dyDescent="0.2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5.75" hidden="1" customHeight="1" x14ac:dyDescent="0.2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5.75" hidden="1" customHeight="1" x14ac:dyDescent="0.2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5.75" hidden="1" customHeight="1" x14ac:dyDescent="0.2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5.75" hidden="1" customHeight="1" x14ac:dyDescent="0.2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5.75" hidden="1" customHeight="1" x14ac:dyDescent="0.2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5.75" hidden="1" customHeight="1" x14ac:dyDescent="0.2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5.75" hidden="1" customHeight="1" x14ac:dyDescent="0.2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5.75" hidden="1" customHeight="1" x14ac:dyDescent="0.2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5.75" hidden="1" customHeight="1" x14ac:dyDescent="0.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5.75" hidden="1" customHeight="1" x14ac:dyDescent="0.2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5.75" hidden="1" customHeight="1" x14ac:dyDescent="0.2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5.75" hidden="1" customHeight="1" x14ac:dyDescent="0.2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5.75" hidden="1" customHeight="1" x14ac:dyDescent="0.2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5.75" hidden="1" customHeight="1" x14ac:dyDescent="0.2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5.75" hidden="1" customHeight="1" x14ac:dyDescent="0.2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5.75" hidden="1" customHeight="1" x14ac:dyDescent="0.2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5.75" hidden="1" customHeight="1" x14ac:dyDescent="0.2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5.75" hidden="1" customHeight="1" x14ac:dyDescent="0.2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5.75" hidden="1" customHeight="1" x14ac:dyDescent="0.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5.75" hidden="1" customHeight="1" x14ac:dyDescent="0.2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5.75" hidden="1" customHeight="1" x14ac:dyDescent="0.2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5.75" hidden="1" customHeight="1" x14ac:dyDescent="0.2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5.75" hidden="1" customHeight="1" x14ac:dyDescent="0.2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5.75" hidden="1" customHeight="1" x14ac:dyDescent="0.2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5.75" hidden="1" customHeight="1" x14ac:dyDescent="0.2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5.75" hidden="1" customHeight="1" x14ac:dyDescent="0.2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5.75" hidden="1" customHeight="1" x14ac:dyDescent="0.2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5.75" hidden="1" customHeight="1" x14ac:dyDescent="0.2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5.75" hidden="1" customHeight="1" x14ac:dyDescent="0.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5.75" hidden="1" customHeight="1" x14ac:dyDescent="0.2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5.75" hidden="1" customHeight="1" x14ac:dyDescent="0.2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5.75" hidden="1" customHeight="1" x14ac:dyDescent="0.2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5.75" hidden="1" customHeight="1" x14ac:dyDescent="0.2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5.75" hidden="1" customHeight="1" x14ac:dyDescent="0.2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5.75" hidden="1" customHeight="1" x14ac:dyDescent="0.2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5.75" hidden="1" customHeight="1" x14ac:dyDescent="0.2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5.75" hidden="1" customHeight="1" x14ac:dyDescent="0.2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5.75" hidden="1" customHeight="1" x14ac:dyDescent="0.2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5.75" hidden="1" customHeight="1" x14ac:dyDescent="0.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5.75" hidden="1" customHeight="1" x14ac:dyDescent="0.2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5.75" hidden="1" customHeight="1" x14ac:dyDescent="0.2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5.75" hidden="1" customHeight="1" x14ac:dyDescent="0.2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5.75" hidden="1" customHeight="1" x14ac:dyDescent="0.2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5.75" hidden="1" customHeight="1" x14ac:dyDescent="0.2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5.75" hidden="1" customHeight="1" x14ac:dyDescent="0.2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5.75" hidden="1" customHeight="1" x14ac:dyDescent="0.2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5.75" hidden="1" customHeight="1" x14ac:dyDescent="0.2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5.75" hidden="1" customHeight="1" x14ac:dyDescent="0.2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5.75" hidden="1" customHeight="1" x14ac:dyDescent="0.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5.75" hidden="1" customHeight="1" x14ac:dyDescent="0.2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5.75" hidden="1" customHeight="1" x14ac:dyDescent="0.2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5.75" hidden="1" customHeight="1" x14ac:dyDescent="0.2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5.75" hidden="1" customHeight="1" x14ac:dyDescent="0.2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5.75" hidden="1" customHeight="1" x14ac:dyDescent="0.2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5.75" hidden="1" customHeight="1" x14ac:dyDescent="0.2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5.75" hidden="1" customHeight="1" x14ac:dyDescent="0.2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5.75" hidden="1" customHeight="1" x14ac:dyDescent="0.2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5.75" hidden="1" customHeight="1" x14ac:dyDescent="0.2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5.75" hidden="1" customHeight="1" x14ac:dyDescent="0.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5.75" hidden="1" customHeight="1" x14ac:dyDescent="0.2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5.75" hidden="1" customHeight="1" x14ac:dyDescent="0.2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5.75" hidden="1" customHeight="1" x14ac:dyDescent="0.2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5.75" hidden="1" customHeight="1" x14ac:dyDescent="0.2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5.75" hidden="1" customHeight="1" x14ac:dyDescent="0.2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5.75" hidden="1" customHeight="1" x14ac:dyDescent="0.2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5.75" hidden="1" customHeight="1" x14ac:dyDescent="0.2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5.75" hidden="1" customHeight="1" x14ac:dyDescent="0.2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5.75" hidden="1" customHeight="1" x14ac:dyDescent="0.2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5.75" hidden="1" customHeight="1" x14ac:dyDescent="0.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5.75" hidden="1" customHeight="1" x14ac:dyDescent="0.2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5.75" hidden="1" customHeight="1" x14ac:dyDescent="0.2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5.75" hidden="1" customHeight="1" x14ac:dyDescent="0.2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5.75" hidden="1" customHeight="1" x14ac:dyDescent="0.2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5.75" hidden="1" customHeight="1" x14ac:dyDescent="0.2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5.75" hidden="1" customHeight="1" x14ac:dyDescent="0.2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5.75" hidden="1" customHeight="1" x14ac:dyDescent="0.2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5.75" hidden="1" customHeight="1" x14ac:dyDescent="0.2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5.75" hidden="1" customHeight="1" x14ac:dyDescent="0.2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5.75" hidden="1" customHeight="1" x14ac:dyDescent="0.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5.75" hidden="1" customHeight="1" x14ac:dyDescent="0.2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5.75" hidden="1" customHeight="1" x14ac:dyDescent="0.2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5.75" hidden="1" customHeight="1" x14ac:dyDescent="0.2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5.75" hidden="1" customHeight="1" x14ac:dyDescent="0.2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5.75" hidden="1" customHeight="1" x14ac:dyDescent="0.2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5.75" hidden="1" customHeight="1" x14ac:dyDescent="0.2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5.75" hidden="1" customHeight="1" x14ac:dyDescent="0.2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5.75" hidden="1" customHeight="1" x14ac:dyDescent="0.2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5.75" hidden="1" customHeight="1" x14ac:dyDescent="0.2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5.75" hidden="1" customHeight="1" x14ac:dyDescent="0.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5.75" hidden="1" customHeight="1" x14ac:dyDescent="0.2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5.75" hidden="1" customHeight="1" x14ac:dyDescent="0.2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5.75" hidden="1" customHeight="1" x14ac:dyDescent="0.2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5.75" hidden="1" customHeight="1" x14ac:dyDescent="0.2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5.75" hidden="1" customHeight="1" x14ac:dyDescent="0.2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5.75" hidden="1" customHeight="1" x14ac:dyDescent="0.2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5.75" hidden="1" customHeight="1" x14ac:dyDescent="0.2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5.75" hidden="1" customHeight="1" x14ac:dyDescent="0.2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5.75" hidden="1" customHeight="1" x14ac:dyDescent="0.2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5.75" hidden="1" customHeight="1" x14ac:dyDescent="0.2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5.75" hidden="1" customHeight="1" x14ac:dyDescent="0.2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5.75" hidden="1" customHeight="1" x14ac:dyDescent="0.2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5.75" hidden="1" customHeight="1" x14ac:dyDescent="0.2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5.75" hidden="1" customHeight="1" x14ac:dyDescent="0.2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5.75" hidden="1" customHeight="1" x14ac:dyDescent="0.2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5.75" hidden="1" customHeight="1" x14ac:dyDescent="0.2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5.75" hidden="1" customHeight="1" x14ac:dyDescent="0.2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5.75" hidden="1" customHeight="1" x14ac:dyDescent="0.2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5.75" hidden="1" customHeight="1" x14ac:dyDescent="0.2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5.75" hidden="1" customHeight="1" x14ac:dyDescent="0.2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5.75" hidden="1" customHeight="1" x14ac:dyDescent="0.2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5.75" hidden="1" customHeight="1" x14ac:dyDescent="0.2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5.75" hidden="1" customHeight="1" x14ac:dyDescent="0.2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5.75" hidden="1" customHeight="1" x14ac:dyDescent="0.2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5.75" hidden="1" customHeight="1" x14ac:dyDescent="0.2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5.75" hidden="1" customHeight="1" x14ac:dyDescent="0.2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5.75" hidden="1" customHeight="1" x14ac:dyDescent="0.2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5.75" hidden="1" customHeight="1" x14ac:dyDescent="0.2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5.75" hidden="1" customHeight="1" x14ac:dyDescent="0.2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5.75" hidden="1" customHeight="1" x14ac:dyDescent="0.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5.75" hidden="1" customHeight="1" x14ac:dyDescent="0.2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5.75" hidden="1" customHeight="1" x14ac:dyDescent="0.2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5.75" hidden="1" customHeight="1" x14ac:dyDescent="0.2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5.75" hidden="1" customHeight="1" x14ac:dyDescent="0.2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5.75" hidden="1" customHeight="1" x14ac:dyDescent="0.2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5.75" hidden="1" customHeight="1" x14ac:dyDescent="0.2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5.75" hidden="1" customHeight="1" x14ac:dyDescent="0.2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5.75" hidden="1" customHeight="1" x14ac:dyDescent="0.2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5.75" hidden="1" customHeight="1" x14ac:dyDescent="0.2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5.75" hidden="1" customHeight="1" x14ac:dyDescent="0.2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5.75" hidden="1" customHeight="1" x14ac:dyDescent="0.2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5.75" hidden="1" customHeight="1" x14ac:dyDescent="0.2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5.75" hidden="1" customHeight="1" x14ac:dyDescent="0.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5.75" hidden="1" customHeight="1" x14ac:dyDescent="0.2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5.75" hidden="1" customHeight="1" x14ac:dyDescent="0.2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5.75" hidden="1" customHeight="1" x14ac:dyDescent="0.2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5.75" hidden="1" customHeight="1" x14ac:dyDescent="0.2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5.75" hidden="1" customHeight="1" x14ac:dyDescent="0.2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5.75" hidden="1" customHeight="1" x14ac:dyDescent="0.2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5.75" hidden="1" customHeight="1" x14ac:dyDescent="0.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5.75" hidden="1" customHeight="1" x14ac:dyDescent="0.2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5.75" hidden="1" customHeight="1" x14ac:dyDescent="0.2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5.75" hidden="1" customHeight="1" x14ac:dyDescent="0.2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5.75" hidden="1" customHeight="1" x14ac:dyDescent="0.2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5.75" hidden="1" customHeight="1" x14ac:dyDescent="0.2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5.75" hidden="1" customHeight="1" x14ac:dyDescent="0.2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5.75" hidden="1" customHeight="1" x14ac:dyDescent="0.2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5.75" hidden="1" customHeight="1" x14ac:dyDescent="0.2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5.75" hidden="1" customHeight="1" x14ac:dyDescent="0.2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5.75" hidden="1" customHeight="1" x14ac:dyDescent="0.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5.75" hidden="1" customHeight="1" x14ac:dyDescent="0.2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5.75" hidden="1" customHeight="1" x14ac:dyDescent="0.2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5.75" hidden="1" customHeight="1" x14ac:dyDescent="0.2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5.75" hidden="1" customHeight="1" x14ac:dyDescent="0.2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5.75" hidden="1" customHeight="1" x14ac:dyDescent="0.2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5.75" hidden="1" customHeight="1" x14ac:dyDescent="0.2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5.75" hidden="1" customHeight="1" x14ac:dyDescent="0.2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5.75" hidden="1" customHeight="1" x14ac:dyDescent="0.2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5.75" hidden="1" customHeight="1" x14ac:dyDescent="0.2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5.75" hidden="1" customHeight="1" x14ac:dyDescent="0.2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5.75" hidden="1" customHeight="1" x14ac:dyDescent="0.2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5.75" hidden="1" customHeight="1" x14ac:dyDescent="0.2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5.75" hidden="1" customHeight="1" x14ac:dyDescent="0.2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5.75" hidden="1" customHeight="1" x14ac:dyDescent="0.2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5.75" hidden="1" customHeight="1" x14ac:dyDescent="0.2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5.75" hidden="1" customHeight="1" x14ac:dyDescent="0.2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5.75" hidden="1" customHeight="1" x14ac:dyDescent="0.2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5.75" hidden="1" customHeight="1" x14ac:dyDescent="0.2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5.75" hidden="1" customHeight="1" x14ac:dyDescent="0.2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5.75" hidden="1" customHeight="1" x14ac:dyDescent="0.2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5.75" hidden="1" customHeight="1" x14ac:dyDescent="0.2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5.75" hidden="1" customHeight="1" x14ac:dyDescent="0.2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5.75" hidden="1" customHeight="1" x14ac:dyDescent="0.2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5.75" hidden="1" customHeight="1" x14ac:dyDescent="0.2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5.75" hidden="1" customHeight="1" x14ac:dyDescent="0.2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5.75" hidden="1" customHeight="1" x14ac:dyDescent="0.2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5.75" hidden="1" customHeight="1" x14ac:dyDescent="0.2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5.75" hidden="1" customHeight="1" x14ac:dyDescent="0.2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5.75" hidden="1" customHeight="1" x14ac:dyDescent="0.2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5.75" hidden="1" customHeight="1" x14ac:dyDescent="0.2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5.75" hidden="1" customHeight="1" x14ac:dyDescent="0.2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5.75" hidden="1" customHeight="1" x14ac:dyDescent="0.2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5.75" hidden="1" customHeight="1" x14ac:dyDescent="0.2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5.75" hidden="1" customHeight="1" x14ac:dyDescent="0.2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5.75" hidden="1" customHeight="1" x14ac:dyDescent="0.2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5.75" hidden="1" customHeight="1" x14ac:dyDescent="0.2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5.75" hidden="1" customHeight="1" x14ac:dyDescent="0.2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5.75" hidden="1" customHeight="1" x14ac:dyDescent="0.2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5.75" hidden="1" customHeight="1" x14ac:dyDescent="0.2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5.75" hidden="1" customHeight="1" x14ac:dyDescent="0.2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5.75" hidden="1" customHeight="1" x14ac:dyDescent="0.2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5.75" hidden="1" customHeight="1" x14ac:dyDescent="0.2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5.75" hidden="1" customHeight="1" x14ac:dyDescent="0.2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5.75" hidden="1" customHeight="1" x14ac:dyDescent="0.2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5.75" hidden="1" customHeight="1" x14ac:dyDescent="0.2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5.75" hidden="1" customHeight="1" x14ac:dyDescent="0.2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5.75" hidden="1" customHeight="1" x14ac:dyDescent="0.2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5.75" hidden="1" customHeight="1" x14ac:dyDescent="0.2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5.75" hidden="1" customHeight="1" x14ac:dyDescent="0.2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5.75" hidden="1" customHeight="1" x14ac:dyDescent="0.2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5.75" hidden="1" customHeight="1" x14ac:dyDescent="0.2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5.75" hidden="1" customHeight="1" x14ac:dyDescent="0.2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5.75" hidden="1" customHeight="1" x14ac:dyDescent="0.2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5.75" hidden="1" customHeight="1" x14ac:dyDescent="0.2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5.75" hidden="1" customHeight="1" x14ac:dyDescent="0.2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5.75" hidden="1" customHeight="1" x14ac:dyDescent="0.2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5.75" hidden="1" customHeight="1" x14ac:dyDescent="0.2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5.75" hidden="1" customHeight="1" x14ac:dyDescent="0.2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5.75" hidden="1" customHeight="1" x14ac:dyDescent="0.2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5.75" hidden="1" customHeight="1" x14ac:dyDescent="0.2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5.75" hidden="1" customHeight="1" x14ac:dyDescent="0.2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5.75" hidden="1" customHeight="1" x14ac:dyDescent="0.2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5.75" hidden="1" customHeight="1" x14ac:dyDescent="0.2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5.75" hidden="1" customHeight="1" x14ac:dyDescent="0.2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5.75" hidden="1" customHeight="1" x14ac:dyDescent="0.2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5.75" hidden="1" customHeight="1" x14ac:dyDescent="0.2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5.75" hidden="1" customHeight="1" x14ac:dyDescent="0.2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5.75" hidden="1" customHeight="1" x14ac:dyDescent="0.2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5.75" hidden="1" customHeight="1" x14ac:dyDescent="0.2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5.75" hidden="1" customHeight="1" x14ac:dyDescent="0.2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5.75" hidden="1" customHeight="1" x14ac:dyDescent="0.2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5.75" hidden="1" customHeight="1" x14ac:dyDescent="0.2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5.75" hidden="1" customHeight="1" x14ac:dyDescent="0.2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5.75" hidden="1" customHeight="1" x14ac:dyDescent="0.2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5.75" hidden="1" customHeight="1" x14ac:dyDescent="0.2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5.75" hidden="1" customHeight="1" x14ac:dyDescent="0.2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5.75" hidden="1" customHeight="1" x14ac:dyDescent="0.2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5.75" hidden="1" customHeight="1" x14ac:dyDescent="0.2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5.75" hidden="1" customHeight="1" x14ac:dyDescent="0.2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5.75" hidden="1" customHeight="1" x14ac:dyDescent="0.2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5.75" hidden="1" customHeight="1" x14ac:dyDescent="0.2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5.75" hidden="1" customHeight="1" x14ac:dyDescent="0.2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5.75" hidden="1" customHeight="1" x14ac:dyDescent="0.2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5.75" hidden="1" customHeight="1" x14ac:dyDescent="0.2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5.75" hidden="1" customHeight="1" x14ac:dyDescent="0.2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5.75" hidden="1" customHeight="1" x14ac:dyDescent="0.2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5.75" hidden="1" customHeight="1" x14ac:dyDescent="0.2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5.75" hidden="1" customHeight="1" x14ac:dyDescent="0.2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5.75" hidden="1" customHeight="1" x14ac:dyDescent="0.2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5.75" hidden="1" customHeight="1" x14ac:dyDescent="0.2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5.75" hidden="1" customHeight="1" x14ac:dyDescent="0.2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5.75" hidden="1" customHeight="1" x14ac:dyDescent="0.2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5.75" hidden="1" customHeight="1" x14ac:dyDescent="0.2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5.75" hidden="1" customHeight="1" x14ac:dyDescent="0.2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5.75" hidden="1" customHeight="1" x14ac:dyDescent="0.2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5.75" hidden="1" customHeight="1" x14ac:dyDescent="0.2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5.75" hidden="1" customHeight="1" x14ac:dyDescent="0.2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5.75" hidden="1" customHeight="1" x14ac:dyDescent="0.2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5.75" hidden="1" customHeight="1" x14ac:dyDescent="0.2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5.75" hidden="1" customHeight="1" x14ac:dyDescent="0.2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5.75" hidden="1" customHeight="1" x14ac:dyDescent="0.2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5.75" hidden="1" customHeight="1" x14ac:dyDescent="0.2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5.75" hidden="1" customHeight="1" x14ac:dyDescent="0.2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5.75" hidden="1" customHeight="1" x14ac:dyDescent="0.2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5.75" hidden="1" customHeight="1" x14ac:dyDescent="0.2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5.75" hidden="1" customHeight="1" x14ac:dyDescent="0.2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5.75" hidden="1" customHeight="1" x14ac:dyDescent="0.2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5.75" hidden="1" customHeight="1" x14ac:dyDescent="0.2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5.75" hidden="1" customHeight="1" x14ac:dyDescent="0.2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5.75" hidden="1" customHeight="1" x14ac:dyDescent="0.2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5.75" hidden="1" customHeight="1" x14ac:dyDescent="0.2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5.75" hidden="1" customHeight="1" x14ac:dyDescent="0.2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5.75" hidden="1" customHeight="1" x14ac:dyDescent="0.2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5.75" hidden="1" customHeight="1" x14ac:dyDescent="0.2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5.75" hidden="1" customHeight="1" x14ac:dyDescent="0.2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5.75" hidden="1" customHeight="1" x14ac:dyDescent="0.2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5.75" hidden="1" customHeight="1" x14ac:dyDescent="0.2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5.75" hidden="1" customHeight="1" x14ac:dyDescent="0.2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5.75" hidden="1" customHeight="1" x14ac:dyDescent="0.2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5.75" hidden="1" customHeight="1" x14ac:dyDescent="0.2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5.75" hidden="1" customHeight="1" x14ac:dyDescent="0.2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5.75" hidden="1" customHeight="1" x14ac:dyDescent="0.2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5.75" hidden="1" customHeight="1" x14ac:dyDescent="0.2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5.75" hidden="1" customHeight="1" x14ac:dyDescent="0.2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5.75" hidden="1" customHeight="1" x14ac:dyDescent="0.2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5.75" hidden="1" customHeight="1" x14ac:dyDescent="0.2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5.75" hidden="1" customHeight="1" x14ac:dyDescent="0.2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5.75" hidden="1" customHeight="1" x14ac:dyDescent="0.2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5.75" hidden="1" customHeight="1" x14ac:dyDescent="0.2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5.75" hidden="1" customHeight="1" x14ac:dyDescent="0.2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5.75" hidden="1" customHeight="1" x14ac:dyDescent="0.2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5.75" hidden="1" customHeight="1" x14ac:dyDescent="0.2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5.75" hidden="1" customHeight="1" x14ac:dyDescent="0.2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5.75" hidden="1" customHeight="1" x14ac:dyDescent="0.2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5.75" hidden="1" customHeight="1" x14ac:dyDescent="0.2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5.75" hidden="1" customHeight="1" x14ac:dyDescent="0.2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5.75" hidden="1" customHeight="1" x14ac:dyDescent="0.2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5.75" hidden="1" customHeight="1" x14ac:dyDescent="0.2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5.75" hidden="1" customHeight="1" x14ac:dyDescent="0.2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5.75" hidden="1" customHeight="1" x14ac:dyDescent="0.2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5.75" hidden="1" customHeight="1" x14ac:dyDescent="0.2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5.75" hidden="1" customHeight="1" x14ac:dyDescent="0.2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5.75" hidden="1" customHeight="1" x14ac:dyDescent="0.2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5.75" hidden="1" customHeight="1" x14ac:dyDescent="0.2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5.75" hidden="1" customHeight="1" x14ac:dyDescent="0.2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5.75" hidden="1" customHeight="1" x14ac:dyDescent="0.2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5.75" hidden="1" customHeight="1" x14ac:dyDescent="0.2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5.75" hidden="1" customHeight="1" x14ac:dyDescent="0.2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5.75" hidden="1" customHeight="1" x14ac:dyDescent="0.2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5.75" hidden="1" customHeight="1" x14ac:dyDescent="0.2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5.75" hidden="1" customHeight="1" x14ac:dyDescent="0.2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5.75" hidden="1" customHeight="1" x14ac:dyDescent="0.2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5.75" hidden="1" customHeight="1" x14ac:dyDescent="0.2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5.75" hidden="1" customHeight="1" x14ac:dyDescent="0.2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5.75" hidden="1" customHeight="1" x14ac:dyDescent="0.2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5.75" hidden="1" customHeight="1" x14ac:dyDescent="0.2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5.75" hidden="1" customHeight="1" x14ac:dyDescent="0.2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5.75" hidden="1" customHeight="1" x14ac:dyDescent="0.2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5.75" hidden="1" customHeight="1" x14ac:dyDescent="0.2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5.75" hidden="1" customHeight="1" x14ac:dyDescent="0.2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5.75" hidden="1" customHeight="1" x14ac:dyDescent="0.2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5.75" hidden="1" customHeight="1" x14ac:dyDescent="0.2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5.75" hidden="1" customHeight="1" x14ac:dyDescent="0.2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5.75" hidden="1" customHeight="1" x14ac:dyDescent="0.2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5.75" hidden="1" customHeight="1" x14ac:dyDescent="0.2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5.75" hidden="1" customHeight="1" x14ac:dyDescent="0.2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5.75" hidden="1" customHeight="1" x14ac:dyDescent="0.2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5.75" hidden="1" customHeight="1" x14ac:dyDescent="0.2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5.75" hidden="1" customHeight="1" x14ac:dyDescent="0.2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5.75" hidden="1" customHeight="1" x14ac:dyDescent="0.2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5.75" hidden="1" customHeight="1" x14ac:dyDescent="0.2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5.75" hidden="1" customHeight="1" x14ac:dyDescent="0.2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5.75" hidden="1" customHeight="1" x14ac:dyDescent="0.2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5.75" hidden="1" customHeight="1" x14ac:dyDescent="0.2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5.75" hidden="1" customHeight="1" x14ac:dyDescent="0.2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5.75" hidden="1" customHeight="1" x14ac:dyDescent="0.2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5.75" hidden="1" customHeight="1" x14ac:dyDescent="0.2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5.75" hidden="1" customHeight="1" x14ac:dyDescent="0.2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5.75" hidden="1" customHeight="1" x14ac:dyDescent="0.2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5.75" hidden="1" customHeight="1" x14ac:dyDescent="0.2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5.75" hidden="1" customHeight="1" x14ac:dyDescent="0.2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5.75" hidden="1" customHeight="1" x14ac:dyDescent="0.2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5.75" hidden="1" customHeight="1" x14ac:dyDescent="0.2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5.75" hidden="1" customHeight="1" x14ac:dyDescent="0.2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5.75" hidden="1" customHeight="1" x14ac:dyDescent="0.2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5.75" hidden="1" customHeight="1" x14ac:dyDescent="0.2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5.75" hidden="1" customHeight="1" x14ac:dyDescent="0.2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5.75" hidden="1" customHeight="1" x14ac:dyDescent="0.2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5.75" hidden="1" customHeight="1" x14ac:dyDescent="0.2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5.75" hidden="1" customHeight="1" x14ac:dyDescent="0.2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5.75" hidden="1" customHeight="1" x14ac:dyDescent="0.2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5.75" hidden="1" customHeight="1" x14ac:dyDescent="0.2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5.75" hidden="1" customHeight="1" x14ac:dyDescent="0.2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5.75" hidden="1" customHeight="1" x14ac:dyDescent="0.2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5.75" hidden="1" customHeight="1" x14ac:dyDescent="0.2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5.75" hidden="1" customHeight="1" x14ac:dyDescent="0.2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5.75" hidden="1" customHeight="1" x14ac:dyDescent="0.2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5.75" hidden="1" customHeight="1" x14ac:dyDescent="0.2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5.75" hidden="1" customHeight="1" x14ac:dyDescent="0.2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5.75" hidden="1" customHeight="1" x14ac:dyDescent="0.2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5.75" hidden="1" customHeight="1" x14ac:dyDescent="0.2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5.75" hidden="1" customHeight="1" x14ac:dyDescent="0.2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5.75" hidden="1" customHeight="1" x14ac:dyDescent="0.2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5.75" hidden="1" customHeight="1" x14ac:dyDescent="0.2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5.75" hidden="1" customHeight="1" x14ac:dyDescent="0.2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5.75" hidden="1" customHeight="1" x14ac:dyDescent="0.2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5.75" hidden="1" customHeight="1" x14ac:dyDescent="0.2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5.75" hidden="1" customHeight="1" x14ac:dyDescent="0.2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5.75" hidden="1" customHeight="1" x14ac:dyDescent="0.2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5.75" hidden="1" customHeight="1" x14ac:dyDescent="0.2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5.75" hidden="1" customHeight="1" x14ac:dyDescent="0.2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5.75" hidden="1" customHeight="1" x14ac:dyDescent="0.2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5.75" hidden="1" customHeight="1" x14ac:dyDescent="0.2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5.75" hidden="1" customHeight="1" x14ac:dyDescent="0.2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5.75" hidden="1" customHeight="1" x14ac:dyDescent="0.2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5.75" hidden="1" customHeight="1" x14ac:dyDescent="0.2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5.75" hidden="1" customHeight="1" x14ac:dyDescent="0.2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5.75" hidden="1" customHeight="1" x14ac:dyDescent="0.2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5.75" hidden="1" customHeight="1" x14ac:dyDescent="0.2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5.75" hidden="1" customHeight="1" x14ac:dyDescent="0.2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5.75" hidden="1" customHeight="1" x14ac:dyDescent="0.2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5.75" hidden="1" customHeight="1" x14ac:dyDescent="0.2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5.75" hidden="1" customHeight="1" x14ac:dyDescent="0.2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5.75" hidden="1" customHeight="1" x14ac:dyDescent="0.2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5.75" hidden="1" customHeight="1" x14ac:dyDescent="0.2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5.75" hidden="1" customHeight="1" x14ac:dyDescent="0.2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5.75" hidden="1" customHeight="1" x14ac:dyDescent="0.2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5.75" hidden="1" customHeight="1" x14ac:dyDescent="0.2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5.75" hidden="1" customHeight="1" x14ac:dyDescent="0.2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5.75" hidden="1" customHeight="1" x14ac:dyDescent="0.2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5.75" hidden="1" customHeight="1" x14ac:dyDescent="0.2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5.75" hidden="1" customHeight="1" x14ac:dyDescent="0.2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5.75" hidden="1" customHeight="1" x14ac:dyDescent="0.2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5.75" hidden="1" customHeight="1" x14ac:dyDescent="0.2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5.75" hidden="1" customHeight="1" x14ac:dyDescent="0.2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5.75" hidden="1" customHeight="1" x14ac:dyDescent="0.2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5.75" hidden="1" customHeight="1" x14ac:dyDescent="0.2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5.75" hidden="1" customHeight="1" x14ac:dyDescent="0.2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5.75" hidden="1" customHeight="1" x14ac:dyDescent="0.2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5.75" hidden="1" customHeight="1" x14ac:dyDescent="0.2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5.75" hidden="1" customHeight="1" x14ac:dyDescent="0.2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5.75" hidden="1" customHeight="1" x14ac:dyDescent="0.2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5.75" hidden="1" customHeight="1" x14ac:dyDescent="0.2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5.75" hidden="1" customHeight="1" x14ac:dyDescent="0.2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5.75" hidden="1" customHeight="1" x14ac:dyDescent="0.2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5.75" hidden="1" customHeight="1" x14ac:dyDescent="0.2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5.75" hidden="1" customHeight="1" x14ac:dyDescent="0.2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5.75" hidden="1" customHeight="1" x14ac:dyDescent="0.2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5.75" hidden="1" customHeight="1" x14ac:dyDescent="0.2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5.75" hidden="1" customHeight="1" x14ac:dyDescent="0.2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5.75" hidden="1" customHeight="1" x14ac:dyDescent="0.2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5.75" hidden="1" customHeight="1" x14ac:dyDescent="0.2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5.75" hidden="1" customHeight="1" x14ac:dyDescent="0.2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5.75" hidden="1" customHeight="1" x14ac:dyDescent="0.2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5.75" hidden="1" customHeight="1" x14ac:dyDescent="0.2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5.75" hidden="1" customHeight="1" x14ac:dyDescent="0.2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5.75" hidden="1" customHeight="1" x14ac:dyDescent="0.2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5.75" hidden="1" customHeight="1" x14ac:dyDescent="0.2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5.75" hidden="1" customHeight="1" x14ac:dyDescent="0.2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5.75" hidden="1" customHeight="1" x14ac:dyDescent="0.2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5.75" hidden="1" customHeight="1" x14ac:dyDescent="0.2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5.75" hidden="1" customHeight="1" x14ac:dyDescent="0.2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5.75" hidden="1" customHeight="1" x14ac:dyDescent="0.2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5.75" hidden="1" customHeight="1" x14ac:dyDescent="0.2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5.75" hidden="1" customHeight="1" x14ac:dyDescent="0.2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5.75" hidden="1" customHeight="1" x14ac:dyDescent="0.2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5.75" hidden="1" customHeight="1" x14ac:dyDescent="0.2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5.75" hidden="1" customHeight="1" x14ac:dyDescent="0.2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5.75" hidden="1" customHeight="1" x14ac:dyDescent="0.2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5.75" hidden="1" customHeight="1" x14ac:dyDescent="0.2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5.75" hidden="1" customHeight="1" x14ac:dyDescent="0.2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5.75" hidden="1" customHeight="1" x14ac:dyDescent="0.2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5.75" hidden="1" customHeight="1" x14ac:dyDescent="0.2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5.75" hidden="1" customHeight="1" x14ac:dyDescent="0.2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5.75" hidden="1" customHeight="1" x14ac:dyDescent="0.2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5.75" hidden="1" customHeight="1" x14ac:dyDescent="0.2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5.75" hidden="1" customHeight="1" x14ac:dyDescent="0.2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5.75" hidden="1" customHeight="1" x14ac:dyDescent="0.2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5.75" hidden="1" customHeight="1" x14ac:dyDescent="0.2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5.75" hidden="1" customHeight="1" x14ac:dyDescent="0.2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5.75" hidden="1" customHeight="1" x14ac:dyDescent="0.2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5.75" hidden="1" customHeight="1" x14ac:dyDescent="0.2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5.75" hidden="1" customHeight="1" x14ac:dyDescent="0.2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5.75" hidden="1" customHeight="1" x14ac:dyDescent="0.2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5.75" hidden="1" customHeight="1" x14ac:dyDescent="0.2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5.75" hidden="1" customHeight="1" x14ac:dyDescent="0.2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5.75" hidden="1" customHeight="1" x14ac:dyDescent="0.2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5.75" hidden="1" customHeight="1" x14ac:dyDescent="0.2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5.75" hidden="1" customHeight="1" x14ac:dyDescent="0.2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5.75" hidden="1" customHeight="1" x14ac:dyDescent="0.2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5.75" hidden="1" customHeight="1" x14ac:dyDescent="0.2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5.75" hidden="1" customHeight="1" x14ac:dyDescent="0.2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5.75" hidden="1" customHeight="1" x14ac:dyDescent="0.2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5.75" hidden="1" customHeight="1" x14ac:dyDescent="0.2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5.75" hidden="1" customHeight="1" x14ac:dyDescent="0.2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5.75" hidden="1" customHeight="1" x14ac:dyDescent="0.2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5.75" hidden="1" customHeight="1" x14ac:dyDescent="0.2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5.75" hidden="1" customHeight="1" x14ac:dyDescent="0.2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5.75" hidden="1" customHeight="1" x14ac:dyDescent="0.2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5.75" hidden="1" customHeight="1" x14ac:dyDescent="0.2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5.75" hidden="1" customHeight="1" x14ac:dyDescent="0.2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5.75" hidden="1" customHeight="1" x14ac:dyDescent="0.2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5.75" hidden="1" customHeight="1" x14ac:dyDescent="0.2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5.75" hidden="1" customHeight="1" x14ac:dyDescent="0.2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5.75" hidden="1" customHeight="1" x14ac:dyDescent="0.2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5.75" hidden="1" customHeight="1" x14ac:dyDescent="0.2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5.75" hidden="1" customHeight="1" x14ac:dyDescent="0.2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5.75" hidden="1" customHeight="1" x14ac:dyDescent="0.2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5.75" hidden="1" customHeight="1" x14ac:dyDescent="0.2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5.75" hidden="1" customHeight="1" x14ac:dyDescent="0.2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5.75" hidden="1" customHeight="1" x14ac:dyDescent="0.2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5.75" hidden="1" customHeight="1" x14ac:dyDescent="0.2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5.75" hidden="1" customHeight="1" x14ac:dyDescent="0.2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5.75" hidden="1" customHeight="1" x14ac:dyDescent="0.2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5.75" hidden="1" customHeight="1" x14ac:dyDescent="0.2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5.75" hidden="1" customHeight="1" x14ac:dyDescent="0.2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5.75" hidden="1" customHeight="1" x14ac:dyDescent="0.2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5.75" hidden="1" customHeight="1" x14ac:dyDescent="0.2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5.75" hidden="1" customHeight="1" x14ac:dyDescent="0.2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5.75" hidden="1" customHeight="1" x14ac:dyDescent="0.2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5.75" hidden="1" customHeight="1" x14ac:dyDescent="0.2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5.75" hidden="1" customHeight="1" x14ac:dyDescent="0.2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5.75" hidden="1" customHeight="1" x14ac:dyDescent="0.2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5.75" hidden="1" customHeight="1" x14ac:dyDescent="0.2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5.75" hidden="1" customHeight="1" x14ac:dyDescent="0.2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5.75" hidden="1" customHeight="1" x14ac:dyDescent="0.2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5.75" hidden="1" customHeight="1" x14ac:dyDescent="0.2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5.75" hidden="1" customHeight="1" x14ac:dyDescent="0.2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5.75" hidden="1" customHeight="1" x14ac:dyDescent="0.2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5.75" hidden="1" customHeight="1" x14ac:dyDescent="0.2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5.75" hidden="1" customHeight="1" x14ac:dyDescent="0.2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5.75" hidden="1" customHeight="1" x14ac:dyDescent="0.2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5.75" hidden="1" customHeight="1" x14ac:dyDescent="0.2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5.75" hidden="1" customHeight="1" x14ac:dyDescent="0.2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5.75" hidden="1" customHeight="1" x14ac:dyDescent="0.2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5.75" hidden="1" customHeight="1" x14ac:dyDescent="0.2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5.75" hidden="1" customHeight="1" x14ac:dyDescent="0.2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5.75" hidden="1" customHeight="1" x14ac:dyDescent="0.2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5.75" hidden="1" customHeight="1" x14ac:dyDescent="0.2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5.75" hidden="1" customHeight="1" x14ac:dyDescent="0.2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5.75" hidden="1" customHeight="1" x14ac:dyDescent="0.2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5.75" hidden="1" customHeight="1" x14ac:dyDescent="0.2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5.75" hidden="1" customHeight="1" x14ac:dyDescent="0.2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5.75" hidden="1" customHeight="1" x14ac:dyDescent="0.2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5.75" hidden="1" customHeight="1" x14ac:dyDescent="0.2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5.75" hidden="1" customHeight="1" x14ac:dyDescent="0.2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5.75" hidden="1" customHeight="1" x14ac:dyDescent="0.2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5.75" hidden="1" customHeight="1" x14ac:dyDescent="0.2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5.75" hidden="1" customHeight="1" x14ac:dyDescent="0.2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5.75" hidden="1" customHeight="1" x14ac:dyDescent="0.2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5.75" hidden="1" customHeight="1" x14ac:dyDescent="0.2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5.75" hidden="1" customHeight="1" x14ac:dyDescent="0.2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5.75" hidden="1" customHeight="1" x14ac:dyDescent="0.2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5.75" hidden="1" customHeight="1" x14ac:dyDescent="0.2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5.75" hidden="1" customHeight="1" x14ac:dyDescent="0.2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5.75" hidden="1" customHeight="1" x14ac:dyDescent="0.2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5.75" hidden="1" customHeight="1" x14ac:dyDescent="0.2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5.75" hidden="1" customHeight="1" x14ac:dyDescent="0.2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5.75" hidden="1" customHeight="1" x14ac:dyDescent="0.2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5.75" hidden="1" customHeight="1" x14ac:dyDescent="0.2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5.75" hidden="1" customHeight="1" x14ac:dyDescent="0.2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5.75" hidden="1" customHeight="1" x14ac:dyDescent="0.2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5.75" hidden="1" customHeight="1" x14ac:dyDescent="0.2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5.75" hidden="1" customHeight="1" x14ac:dyDescent="0.2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5.75" hidden="1" customHeight="1" x14ac:dyDescent="0.2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5.75" hidden="1" customHeight="1" x14ac:dyDescent="0.2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5.75" hidden="1" customHeight="1" x14ac:dyDescent="0.2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5.75" hidden="1" customHeight="1" x14ac:dyDescent="0.2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5.75" hidden="1" customHeight="1" x14ac:dyDescent="0.2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5.75" hidden="1" customHeight="1" x14ac:dyDescent="0.2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5.75" hidden="1" customHeight="1" x14ac:dyDescent="0.2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5.75" hidden="1" customHeight="1" x14ac:dyDescent="0.2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5.75" hidden="1" customHeight="1" x14ac:dyDescent="0.2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5.75" hidden="1" customHeight="1" x14ac:dyDescent="0.2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5.75" hidden="1" customHeight="1" x14ac:dyDescent="0.2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5.75" hidden="1" customHeight="1" x14ac:dyDescent="0.2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5.75" hidden="1" customHeight="1" x14ac:dyDescent="0.2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5.75" hidden="1" customHeight="1" x14ac:dyDescent="0.2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5.75" hidden="1" customHeight="1" x14ac:dyDescent="0.2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5.75" hidden="1" customHeight="1" x14ac:dyDescent="0.2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5.75" hidden="1" customHeight="1" x14ac:dyDescent="0.2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5.75" hidden="1" customHeight="1" x14ac:dyDescent="0.2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5.75" hidden="1" customHeight="1" x14ac:dyDescent="0.2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5.75" hidden="1" customHeight="1" x14ac:dyDescent="0.2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5.75" hidden="1" customHeight="1" x14ac:dyDescent="0.2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5.75" hidden="1" customHeight="1" x14ac:dyDescent="0.2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5.75" hidden="1" customHeight="1" x14ac:dyDescent="0.2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5.75" hidden="1" customHeight="1" x14ac:dyDescent="0.2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5.75" hidden="1" customHeight="1" x14ac:dyDescent="0.2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5.75" hidden="1" customHeight="1" x14ac:dyDescent="0.2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5.75" hidden="1" customHeight="1" x14ac:dyDescent="0.2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5.75" hidden="1" customHeight="1" x14ac:dyDescent="0.2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5.75" hidden="1" customHeight="1" x14ac:dyDescent="0.2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5.75" hidden="1" customHeight="1" x14ac:dyDescent="0.2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5.75" hidden="1" customHeight="1" x14ac:dyDescent="0.2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5.75" hidden="1" customHeight="1" x14ac:dyDescent="0.2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5.75" hidden="1" customHeight="1" x14ac:dyDescent="0.2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5.75" hidden="1" customHeight="1" x14ac:dyDescent="0.2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sheetProtection algorithmName="SHA-512" hashValue="C7b0mvd0WmgSVw2rJNMLubzKkaJoDqroy4D3Eu3vd9SPeZBkXKghL4nmn8FqfaFeiiXVwEeRQTn2ddnxW+0TzQ==" saltValue="yFk0rCn3VlF3rBGnd/yMSQ==" spinCount="100000" sheet="1" objects="1" scenarios="1"/>
  <mergeCells count="4">
    <mergeCell ref="A3:A9"/>
    <mergeCell ref="B4:B6"/>
    <mergeCell ref="B8:B9"/>
    <mergeCell ref="A1:H1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70" zoomScaleNormal="70" workbookViewId="0">
      <pane xSplit="2" ySplit="3" topLeftCell="D4" activePane="bottomRight" state="frozen"/>
      <selection pane="topRight" activeCell="C1" sqref="C1"/>
      <selection pane="bottomLeft" activeCell="A4" sqref="A4"/>
      <selection pane="bottomRight" activeCell="H3" sqref="H3"/>
    </sheetView>
  </sheetViews>
  <sheetFormatPr baseColWidth="10" defaultColWidth="0" defaultRowHeight="15" customHeight="1" zeroHeight="1" x14ac:dyDescent="0.2"/>
  <cols>
    <col min="1" max="1" width="14.25" style="23" customWidth="1"/>
    <col min="2" max="3" width="26.125" style="23" customWidth="1"/>
    <col min="4" max="4" width="29.875" style="23" customWidth="1"/>
    <col min="5" max="5" width="18.375" style="23" customWidth="1"/>
    <col min="6" max="6" width="23.875" style="23" customWidth="1"/>
    <col min="7" max="7" width="23.125" style="23" customWidth="1"/>
    <col min="8" max="8" width="25.125" style="23" customWidth="1"/>
    <col min="9" max="9" width="20.625" style="23" customWidth="1"/>
    <col min="10" max="10" width="22.125" style="23" customWidth="1"/>
    <col min="11" max="26" width="0" style="23" hidden="1" customWidth="1"/>
    <col min="27" max="16384" width="12.625" style="23" hidden="1"/>
  </cols>
  <sheetData>
    <row r="1" spans="1:26" ht="118.5" customHeight="1" x14ac:dyDescent="0.25">
      <c r="A1" s="119" t="s">
        <v>85</v>
      </c>
      <c r="B1" s="119"/>
      <c r="C1" s="119"/>
      <c r="D1" s="119"/>
      <c r="E1" s="119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38.25" x14ac:dyDescent="0.2">
      <c r="A2" s="54" t="s">
        <v>86</v>
      </c>
      <c r="B2" s="69"/>
      <c r="C2" s="54"/>
      <c r="D2" s="54"/>
      <c r="E2" s="54"/>
      <c r="F2" s="55" t="s">
        <v>87</v>
      </c>
      <c r="G2" s="4"/>
      <c r="H2" s="55" t="s">
        <v>88</v>
      </c>
      <c r="I2" s="4"/>
      <c r="J2" s="5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31.5" customHeight="1" x14ac:dyDescent="0.2">
      <c r="A3" s="56" t="s">
        <v>71</v>
      </c>
      <c r="B3" s="57" t="s">
        <v>72</v>
      </c>
      <c r="C3" s="58" t="s">
        <v>89</v>
      </c>
      <c r="D3" s="59" t="s">
        <v>56</v>
      </c>
      <c r="E3" s="60" t="s">
        <v>90</v>
      </c>
      <c r="F3" s="59" t="s">
        <v>91</v>
      </c>
      <c r="G3" s="58" t="s">
        <v>91</v>
      </c>
      <c r="H3" s="59" t="s">
        <v>3</v>
      </c>
      <c r="I3" s="59" t="s">
        <v>4</v>
      </c>
      <c r="J3" s="59" t="s">
        <v>5</v>
      </c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84.75" customHeight="1" x14ac:dyDescent="0.2">
      <c r="A4" s="120" t="s">
        <v>92</v>
      </c>
      <c r="B4" s="61" t="s">
        <v>93</v>
      </c>
      <c r="C4" s="70"/>
      <c r="D4" s="70"/>
      <c r="E4" s="70"/>
      <c r="F4" s="62" t="s">
        <v>94</v>
      </c>
      <c r="G4" s="63" t="s">
        <v>95</v>
      </c>
      <c r="H4" s="70"/>
      <c r="I4" s="70"/>
      <c r="J4" s="70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63.75" x14ac:dyDescent="0.2">
      <c r="A5" s="78"/>
      <c r="B5" s="61" t="s">
        <v>96</v>
      </c>
      <c r="C5" s="70"/>
      <c r="D5" s="70"/>
      <c r="E5" s="70"/>
      <c r="F5" s="63" t="s">
        <v>97</v>
      </c>
      <c r="G5" s="63" t="s">
        <v>98</v>
      </c>
      <c r="H5" s="70"/>
      <c r="I5" s="70"/>
      <c r="J5" s="70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51" x14ac:dyDescent="0.2">
      <c r="A6" s="80"/>
      <c r="B6" s="61" t="s">
        <v>99</v>
      </c>
      <c r="C6" s="70"/>
      <c r="D6" s="70"/>
      <c r="E6" s="70"/>
      <c r="F6" s="63" t="s">
        <v>100</v>
      </c>
      <c r="G6" s="63" t="s">
        <v>101</v>
      </c>
      <c r="H6" s="70"/>
      <c r="I6" s="70"/>
      <c r="J6" s="70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14" customHeight="1" x14ac:dyDescent="0.2">
      <c r="A7" s="120" t="s">
        <v>102</v>
      </c>
      <c r="B7" s="64" t="s">
        <v>103</v>
      </c>
      <c r="C7" s="70"/>
      <c r="D7" s="70"/>
      <c r="E7" s="70"/>
      <c r="F7" s="65" t="s">
        <v>104</v>
      </c>
      <c r="G7" s="65" t="s">
        <v>105</v>
      </c>
      <c r="H7" s="70"/>
      <c r="I7" s="70"/>
      <c r="J7" s="70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39.5" customHeight="1" x14ac:dyDescent="0.2">
      <c r="A8" s="80"/>
      <c r="B8" s="66" t="s">
        <v>106</v>
      </c>
      <c r="C8" s="70"/>
      <c r="D8" s="70"/>
      <c r="E8" s="70"/>
      <c r="F8" s="65" t="s">
        <v>107</v>
      </c>
      <c r="G8" s="65" t="s">
        <v>108</v>
      </c>
      <c r="H8" s="70"/>
      <c r="I8" s="70"/>
      <c r="J8" s="70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80.25" customHeight="1" x14ac:dyDescent="0.2">
      <c r="A9" s="120" t="s">
        <v>109</v>
      </c>
      <c r="B9" s="61" t="s">
        <v>110</v>
      </c>
      <c r="C9" s="70"/>
      <c r="D9" s="70"/>
      <c r="E9" s="70"/>
      <c r="F9" s="67" t="s">
        <v>111</v>
      </c>
      <c r="G9" s="67" t="s">
        <v>112</v>
      </c>
      <c r="H9" s="70"/>
      <c r="I9" s="70"/>
      <c r="J9" s="70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30.5" customHeight="1" x14ac:dyDescent="0.2">
      <c r="A10" s="78"/>
      <c r="B10" s="67" t="s">
        <v>113</v>
      </c>
      <c r="C10" s="70"/>
      <c r="D10" s="70"/>
      <c r="E10" s="70"/>
      <c r="F10" s="67" t="s">
        <v>114</v>
      </c>
      <c r="G10" s="67" t="s">
        <v>115</v>
      </c>
      <c r="H10" s="70"/>
      <c r="I10" s="70"/>
      <c r="J10" s="70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30.5" customHeight="1" x14ac:dyDescent="0.2">
      <c r="A11" s="80"/>
      <c r="B11" s="67" t="s">
        <v>116</v>
      </c>
      <c r="C11" s="70"/>
      <c r="D11" s="70"/>
      <c r="E11" s="70"/>
      <c r="F11" s="68" t="s">
        <v>114</v>
      </c>
      <c r="G11" s="65" t="s">
        <v>117</v>
      </c>
      <c r="H11" s="70"/>
      <c r="I11" s="70"/>
      <c r="J11" s="70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4.25" customHeight="1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4.25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4.25" customHeight="1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4.25" customHeight="1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4.25" hidden="1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4.25" hidden="1" customHeight="1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4.25" hidden="1" customHeight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4.25" hidden="1" customHeight="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4.25" hidden="1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4.25" hidden="1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4.25" hidden="1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4.25" hidden="1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4.25" hidden="1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4.25" hidden="1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4.25" hidden="1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4.25" hidden="1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4.25" hidden="1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4.25" hidden="1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4.25" hidden="1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4.25" hidden="1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4.25" hidden="1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4.2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4.25" hidden="1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4.25" hidden="1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4.25" hidden="1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4.25" hidden="1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4.25" hidden="1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4.25" hidden="1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4.25" hidden="1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4.25" hidden="1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4.25" hidden="1" customHeight="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4.25" hidden="1" customHeight="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4.25" hidden="1" customHeight="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4.25" hidden="1" customHeight="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4.25" hidden="1" customHeight="1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4.25" hidden="1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4.25" hidden="1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4.25" hidden="1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4.25" hidden="1" customHeight="1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4.25" hidden="1" customHeight="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4.25" hidden="1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4.25" hidden="1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4.25" hidden="1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4.25" hidden="1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4.25" hidden="1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4.25" hidden="1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4.25" hidden="1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4.25" hidden="1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4.25" hidden="1" customHeight="1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4.25" hidden="1" customHeight="1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4.25" hidden="1" customHeight="1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4.25" hidden="1" customHeight="1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4.25" hidden="1" customHeight="1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4.25" hidden="1" customHeight="1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4.25" hidden="1" customHeight="1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4.25" hidden="1" customHeight="1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4.25" hidden="1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4.25" hidden="1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4.25" hidden="1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4.25" hidden="1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4.25" hidden="1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4.25" hidden="1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4.25" hidden="1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4.25" hidden="1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4.25" hidden="1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4.25" hidden="1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4.25" hidden="1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4.25" hidden="1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4.25" hidden="1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4.25" hidden="1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4.25" hidden="1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4.25" hidden="1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4.25" hidden="1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4.25" hidden="1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4.25" hidden="1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4.25" hidden="1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4.25" hidden="1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4.25" hidden="1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4.25" hidden="1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4.25" hidden="1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4.25" hidden="1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4.25" hidden="1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4.25" hidden="1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4.25" hidden="1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4.25" hidden="1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4.25" hidden="1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4.25" hidden="1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4.25" hidden="1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4.25" hidden="1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4.25" hidden="1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4.25" hidden="1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4.25" hidden="1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4.25" hidden="1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4.25" hidden="1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4.25" hidden="1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4.25" hidden="1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4.25" hidden="1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4.25" hidden="1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4.25" hidden="1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4.25" hidden="1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4.25" hidden="1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4.25" hidden="1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4.25" hidden="1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4.25" hidden="1" customHeight="1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4.25" hidden="1" customHeight="1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4.25" hidden="1" customHeight="1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4.25" hidden="1" customHeight="1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4.25" hidden="1" customHeight="1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4.25" hidden="1" customHeight="1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4.25" hidden="1" customHeight="1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4.25" hidden="1" customHeight="1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4.25" hidden="1" customHeight="1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4.25" hidden="1" customHeight="1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4.25" hidden="1" customHeight="1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4.25" hidden="1" customHeight="1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4.25" hidden="1" customHeight="1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4.25" hidden="1" customHeight="1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4.25" hidden="1" customHeight="1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4.25" hidden="1" customHeight="1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4.25" hidden="1" customHeight="1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4.25" hidden="1" customHeight="1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4.25" hidden="1" customHeight="1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4.25" hidden="1" customHeight="1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4.25" hidden="1" customHeight="1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4.25" hidden="1" customHeight="1" x14ac:dyDescent="0.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4.25" hidden="1" customHeight="1" x14ac:dyDescent="0.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4.25" hidden="1" customHeight="1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4.25" hidden="1" customHeight="1" x14ac:dyDescent="0.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4.25" hidden="1" customHeight="1" x14ac:dyDescent="0.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4.25" hidden="1" customHeight="1" x14ac:dyDescent="0.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4.25" hidden="1" customHeight="1" x14ac:dyDescent="0.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4.25" hidden="1" customHeight="1" x14ac:dyDescent="0.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4.25" hidden="1" customHeight="1" x14ac:dyDescent="0.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4.25" hidden="1" customHeight="1" x14ac:dyDescent="0.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4.25" hidden="1" customHeight="1" x14ac:dyDescent="0.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4.25" hidden="1" customHeight="1" x14ac:dyDescent="0.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4.25" hidden="1" customHeight="1" x14ac:dyDescent="0.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4.25" hidden="1" customHeight="1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4.25" hidden="1" customHeight="1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4.25" hidden="1" customHeight="1" x14ac:dyDescent="0.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4.25" hidden="1" customHeight="1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4.25" hidden="1" customHeight="1" x14ac:dyDescent="0.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4.25" hidden="1" customHeight="1" x14ac:dyDescent="0.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4.25" hidden="1" customHeight="1" x14ac:dyDescent="0.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4.25" hidden="1" customHeight="1" x14ac:dyDescent="0.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4.25" hidden="1" customHeight="1" x14ac:dyDescent="0.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4.25" hidden="1" customHeight="1" x14ac:dyDescent="0.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4.25" hidden="1" customHeight="1" x14ac:dyDescent="0.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4.25" hidden="1" customHeight="1" x14ac:dyDescent="0.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4.25" hidden="1" customHeight="1" x14ac:dyDescent="0.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4.25" hidden="1" customHeight="1" x14ac:dyDescent="0.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4.25" hidden="1" customHeight="1" x14ac:dyDescent="0.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4.25" hidden="1" customHeight="1" x14ac:dyDescent="0.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4.25" hidden="1" customHeight="1" x14ac:dyDescent="0.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4.25" hidden="1" customHeight="1" x14ac:dyDescent="0.2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4.25" hidden="1" customHeight="1" x14ac:dyDescent="0.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4.25" hidden="1" customHeight="1" x14ac:dyDescent="0.2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4.25" hidden="1" customHeight="1" x14ac:dyDescent="0.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4.25" hidden="1" customHeight="1" x14ac:dyDescent="0.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4.25" hidden="1" customHeight="1" x14ac:dyDescent="0.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4.25" hidden="1" customHeight="1" x14ac:dyDescent="0.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4.25" hidden="1" customHeight="1" x14ac:dyDescent="0.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4.25" hidden="1" customHeight="1" x14ac:dyDescent="0.2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4.25" hidden="1" customHeight="1" x14ac:dyDescent="0.2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4.25" hidden="1" customHeight="1" x14ac:dyDescent="0.2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4.25" hidden="1" customHeight="1" x14ac:dyDescent="0.2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4.25" hidden="1" customHeight="1" x14ac:dyDescent="0.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4.25" hidden="1" customHeight="1" x14ac:dyDescent="0.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4.25" hidden="1" customHeight="1" x14ac:dyDescent="0.2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4.25" hidden="1" customHeight="1" x14ac:dyDescent="0.2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4.25" hidden="1" customHeight="1" x14ac:dyDescent="0.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4.25" hidden="1" customHeight="1" x14ac:dyDescent="0.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4.25" hidden="1" customHeight="1" x14ac:dyDescent="0.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4.25" hidden="1" customHeight="1" x14ac:dyDescent="0.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4.25" hidden="1" customHeight="1" x14ac:dyDescent="0.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4.25" hidden="1" customHeight="1" x14ac:dyDescent="0.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4.25" hidden="1" customHeight="1" x14ac:dyDescent="0.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4.25" hidden="1" customHeight="1" x14ac:dyDescent="0.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4.25" hidden="1" customHeight="1" x14ac:dyDescent="0.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4.25" hidden="1" customHeight="1" x14ac:dyDescent="0.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4.25" hidden="1" customHeight="1" x14ac:dyDescent="0.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4.25" hidden="1" customHeight="1" x14ac:dyDescent="0.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4.25" hidden="1" customHeight="1" x14ac:dyDescent="0.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4.25" hidden="1" customHeight="1" x14ac:dyDescent="0.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4.25" hidden="1" customHeight="1" x14ac:dyDescent="0.2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4.25" hidden="1" customHeight="1" x14ac:dyDescent="0.2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4.25" hidden="1" customHeight="1" x14ac:dyDescent="0.2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4.25" hidden="1" customHeight="1" x14ac:dyDescent="0.2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4.25" hidden="1" customHeight="1" x14ac:dyDescent="0.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4.25" hidden="1" customHeight="1" x14ac:dyDescent="0.2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4.25" hidden="1" customHeight="1" x14ac:dyDescent="0.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4.25" hidden="1" customHeight="1" x14ac:dyDescent="0.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4.25" hidden="1" customHeight="1" x14ac:dyDescent="0.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4.25" hidden="1" customHeight="1" x14ac:dyDescent="0.2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4.25" hidden="1" customHeight="1" x14ac:dyDescent="0.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4.25" hidden="1" customHeight="1" x14ac:dyDescent="0.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4.25" hidden="1" customHeight="1" x14ac:dyDescent="0.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4.25" hidden="1" customHeight="1" x14ac:dyDescent="0.2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4.25" hidden="1" customHeight="1" x14ac:dyDescent="0.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4.25" hidden="1" customHeight="1" x14ac:dyDescent="0.2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4.25" hidden="1" customHeight="1" x14ac:dyDescent="0.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4.25" hidden="1" customHeight="1" x14ac:dyDescent="0.2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4.25" hidden="1" customHeight="1" x14ac:dyDescent="0.2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4.25" hidden="1" customHeight="1" x14ac:dyDescent="0.2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4.25" hidden="1" customHeight="1" x14ac:dyDescent="0.2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4.25" hidden="1" customHeight="1" x14ac:dyDescent="0.2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4.25" hidden="1" customHeight="1" x14ac:dyDescent="0.2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4.25" hidden="1" customHeight="1" x14ac:dyDescent="0.2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4.25" hidden="1" customHeight="1" x14ac:dyDescent="0.2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 hidden="1" customHeight="1" x14ac:dyDescent="0.2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5.75" hidden="1" customHeight="1" x14ac:dyDescent="0.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 hidden="1" customHeight="1" x14ac:dyDescent="0.2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.75" hidden="1" customHeight="1" x14ac:dyDescent="0.2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 hidden="1" customHeight="1" x14ac:dyDescent="0.2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.75" hidden="1" customHeight="1" x14ac:dyDescent="0.2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.75" hidden="1" customHeight="1" x14ac:dyDescent="0.2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5.75" hidden="1" customHeight="1" x14ac:dyDescent="0.2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 hidden="1" customHeight="1" x14ac:dyDescent="0.2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 hidden="1" customHeight="1" x14ac:dyDescent="0.2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.75" hidden="1" customHeight="1" x14ac:dyDescent="0.2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.75" hidden="1" customHeight="1" x14ac:dyDescent="0.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.75" hidden="1" customHeight="1" x14ac:dyDescent="0.2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5.75" hidden="1" customHeight="1" x14ac:dyDescent="0.2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.75" hidden="1" customHeight="1" x14ac:dyDescent="0.2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.75" hidden="1" customHeight="1" x14ac:dyDescent="0.2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5.75" hidden="1" customHeight="1" x14ac:dyDescent="0.2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.75" hidden="1" customHeight="1" x14ac:dyDescent="0.2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 hidden="1" customHeight="1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5.75" hidden="1" customHeight="1" x14ac:dyDescent="0.2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.75" hidden="1" customHeight="1" x14ac:dyDescent="0.2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 hidden="1" customHeight="1" x14ac:dyDescent="0.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5.75" hidden="1" customHeight="1" x14ac:dyDescent="0.2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5.75" hidden="1" customHeight="1" x14ac:dyDescent="0.2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5.75" hidden="1" customHeight="1" x14ac:dyDescent="0.2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.75" hidden="1" customHeight="1" x14ac:dyDescent="0.2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5.75" hidden="1" customHeight="1" x14ac:dyDescent="0.2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5.75" hidden="1" customHeight="1" x14ac:dyDescent="0.2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 hidden="1" customHeight="1" x14ac:dyDescent="0.2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 hidden="1" customHeight="1" x14ac:dyDescent="0.2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5.75" hidden="1" customHeight="1" x14ac:dyDescent="0.2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.75" hidden="1" customHeight="1" x14ac:dyDescent="0.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.75" hidden="1" customHeight="1" x14ac:dyDescent="0.2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 hidden="1" customHeight="1" x14ac:dyDescent="0.2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5.75" hidden="1" customHeight="1" x14ac:dyDescent="0.2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5.75" hidden="1" customHeight="1" x14ac:dyDescent="0.2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 hidden="1" customHeight="1" x14ac:dyDescent="0.2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5.75" hidden="1" customHeight="1" x14ac:dyDescent="0.2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.75" hidden="1" customHeight="1" x14ac:dyDescent="0.2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5.75" hidden="1" customHeight="1" x14ac:dyDescent="0.2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5.75" hidden="1" customHeight="1" x14ac:dyDescent="0.2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5.75" hidden="1" customHeight="1" x14ac:dyDescent="0.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5.75" hidden="1" customHeight="1" x14ac:dyDescent="0.2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5.75" hidden="1" customHeight="1" x14ac:dyDescent="0.2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5.75" hidden="1" customHeight="1" x14ac:dyDescent="0.2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5.75" hidden="1" customHeight="1" x14ac:dyDescent="0.2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5.75" hidden="1" customHeight="1" x14ac:dyDescent="0.2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.75" hidden="1" customHeight="1" x14ac:dyDescent="0.2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.75" hidden="1" customHeight="1" x14ac:dyDescent="0.2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.75" hidden="1" customHeight="1" x14ac:dyDescent="0.2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.75" hidden="1" customHeight="1" x14ac:dyDescent="0.2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5.75" hidden="1" customHeight="1" x14ac:dyDescent="0.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5.75" hidden="1" customHeight="1" x14ac:dyDescent="0.2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5.75" hidden="1" customHeight="1" x14ac:dyDescent="0.2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5.75" hidden="1" customHeight="1" x14ac:dyDescent="0.2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5.75" hidden="1" customHeight="1" x14ac:dyDescent="0.2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5.75" hidden="1" customHeight="1" x14ac:dyDescent="0.2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.75" hidden="1" customHeight="1" x14ac:dyDescent="0.2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5.75" hidden="1" customHeight="1" x14ac:dyDescent="0.2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5.75" hidden="1" customHeight="1" x14ac:dyDescent="0.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5.75" hidden="1" customHeight="1" x14ac:dyDescent="0.2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5.75" hidden="1" customHeight="1" x14ac:dyDescent="0.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5.75" hidden="1" customHeight="1" x14ac:dyDescent="0.2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5.75" hidden="1" customHeight="1" x14ac:dyDescent="0.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5.75" hidden="1" customHeight="1" x14ac:dyDescent="0.2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5.75" hidden="1" customHeight="1" x14ac:dyDescent="0.2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5.75" hidden="1" customHeight="1" x14ac:dyDescent="0.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5.75" hidden="1" customHeight="1" x14ac:dyDescent="0.2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5.75" hidden="1" customHeight="1" x14ac:dyDescent="0.2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5.75" hidden="1" customHeight="1" x14ac:dyDescent="0.2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5.75" hidden="1" customHeight="1" x14ac:dyDescent="0.2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5.75" hidden="1" customHeight="1" x14ac:dyDescent="0.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5.75" hidden="1" customHeight="1" x14ac:dyDescent="0.2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5.75" hidden="1" customHeight="1" x14ac:dyDescent="0.2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5.75" hidden="1" customHeight="1" x14ac:dyDescent="0.2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5.75" hidden="1" customHeight="1" x14ac:dyDescent="0.2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5.75" hidden="1" customHeight="1" x14ac:dyDescent="0.2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5.75" hidden="1" customHeight="1" x14ac:dyDescent="0.2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5.75" hidden="1" customHeight="1" x14ac:dyDescent="0.2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5.75" hidden="1" customHeight="1" x14ac:dyDescent="0.2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5.75" hidden="1" customHeight="1" x14ac:dyDescent="0.2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5.75" hidden="1" customHeight="1" x14ac:dyDescent="0.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5.75" hidden="1" customHeight="1" x14ac:dyDescent="0.2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5.75" hidden="1" customHeight="1" x14ac:dyDescent="0.2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5.75" hidden="1" customHeight="1" x14ac:dyDescent="0.2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5.75" hidden="1" customHeight="1" x14ac:dyDescent="0.2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5.75" hidden="1" customHeight="1" x14ac:dyDescent="0.2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5.75" hidden="1" customHeight="1" x14ac:dyDescent="0.2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5.75" hidden="1" customHeight="1" x14ac:dyDescent="0.2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5.75" hidden="1" customHeight="1" x14ac:dyDescent="0.2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5.75" hidden="1" customHeight="1" x14ac:dyDescent="0.2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5.75" hidden="1" customHeight="1" x14ac:dyDescent="0.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5.75" hidden="1" customHeight="1" x14ac:dyDescent="0.2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5.75" hidden="1" customHeight="1" x14ac:dyDescent="0.2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5.75" hidden="1" customHeight="1" x14ac:dyDescent="0.2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5.75" hidden="1" customHeight="1" x14ac:dyDescent="0.2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5.75" hidden="1" customHeight="1" x14ac:dyDescent="0.2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5.75" hidden="1" customHeight="1" x14ac:dyDescent="0.2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5.75" hidden="1" customHeight="1" x14ac:dyDescent="0.2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5.75" hidden="1" customHeight="1" x14ac:dyDescent="0.2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5.75" hidden="1" customHeight="1" x14ac:dyDescent="0.2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5.75" hidden="1" customHeight="1" x14ac:dyDescent="0.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5.75" hidden="1" customHeight="1" x14ac:dyDescent="0.2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5.75" hidden="1" customHeight="1" x14ac:dyDescent="0.2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5.75" hidden="1" customHeight="1" x14ac:dyDescent="0.2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5.75" hidden="1" customHeight="1" x14ac:dyDescent="0.2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5.75" hidden="1" customHeight="1" x14ac:dyDescent="0.2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5.75" hidden="1" customHeight="1" x14ac:dyDescent="0.2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5.75" hidden="1" customHeight="1" x14ac:dyDescent="0.2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5.75" hidden="1" customHeight="1" x14ac:dyDescent="0.2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5.75" hidden="1" customHeight="1" x14ac:dyDescent="0.2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5.75" hidden="1" customHeight="1" x14ac:dyDescent="0.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5.75" hidden="1" customHeight="1" x14ac:dyDescent="0.2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5.75" hidden="1" customHeight="1" x14ac:dyDescent="0.2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5.75" hidden="1" customHeight="1" x14ac:dyDescent="0.2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5.75" hidden="1" customHeight="1" x14ac:dyDescent="0.2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5.75" hidden="1" customHeight="1" x14ac:dyDescent="0.2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5.75" hidden="1" customHeight="1" x14ac:dyDescent="0.2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5.75" hidden="1" customHeight="1" x14ac:dyDescent="0.2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5.75" hidden="1" customHeight="1" x14ac:dyDescent="0.2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5.75" hidden="1" customHeight="1" x14ac:dyDescent="0.2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5.75" hidden="1" customHeight="1" x14ac:dyDescent="0.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5.75" hidden="1" customHeight="1" x14ac:dyDescent="0.2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5.75" hidden="1" customHeight="1" x14ac:dyDescent="0.2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5.75" hidden="1" customHeight="1" x14ac:dyDescent="0.2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5.75" hidden="1" customHeight="1" x14ac:dyDescent="0.2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5.75" hidden="1" customHeight="1" x14ac:dyDescent="0.2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5.75" hidden="1" customHeight="1" x14ac:dyDescent="0.2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5.75" hidden="1" customHeight="1" x14ac:dyDescent="0.2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5.75" hidden="1" customHeight="1" x14ac:dyDescent="0.2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5.75" hidden="1" customHeight="1" x14ac:dyDescent="0.2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5.75" hidden="1" customHeight="1" x14ac:dyDescent="0.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5.75" hidden="1" customHeight="1" x14ac:dyDescent="0.2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5.75" hidden="1" customHeight="1" x14ac:dyDescent="0.2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5.75" hidden="1" customHeight="1" x14ac:dyDescent="0.2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5.75" hidden="1" customHeight="1" x14ac:dyDescent="0.2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5.75" hidden="1" customHeight="1" x14ac:dyDescent="0.2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5.75" hidden="1" customHeight="1" x14ac:dyDescent="0.2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5.75" hidden="1" customHeight="1" x14ac:dyDescent="0.2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5.75" hidden="1" customHeight="1" x14ac:dyDescent="0.2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5.75" hidden="1" customHeight="1" x14ac:dyDescent="0.2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5.75" hidden="1" customHeight="1" x14ac:dyDescent="0.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5.75" hidden="1" customHeight="1" x14ac:dyDescent="0.2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5.75" hidden="1" customHeight="1" x14ac:dyDescent="0.2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5.75" hidden="1" customHeight="1" x14ac:dyDescent="0.2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5.75" hidden="1" customHeight="1" x14ac:dyDescent="0.2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5.75" hidden="1" customHeight="1" x14ac:dyDescent="0.2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5.75" hidden="1" customHeight="1" x14ac:dyDescent="0.2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5.75" hidden="1" customHeight="1" x14ac:dyDescent="0.2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5.75" hidden="1" customHeight="1" x14ac:dyDescent="0.2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5.75" hidden="1" customHeight="1" x14ac:dyDescent="0.2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5.75" hidden="1" customHeight="1" x14ac:dyDescent="0.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5.75" hidden="1" customHeight="1" x14ac:dyDescent="0.2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5.75" hidden="1" customHeight="1" x14ac:dyDescent="0.2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5.75" hidden="1" customHeight="1" x14ac:dyDescent="0.2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5.75" hidden="1" customHeight="1" x14ac:dyDescent="0.2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5.75" hidden="1" customHeight="1" x14ac:dyDescent="0.2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5.75" hidden="1" customHeight="1" x14ac:dyDescent="0.2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5.75" hidden="1" customHeight="1" x14ac:dyDescent="0.2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5.75" hidden="1" customHeight="1" x14ac:dyDescent="0.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5.75" hidden="1" customHeight="1" x14ac:dyDescent="0.2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5.75" hidden="1" customHeight="1" x14ac:dyDescent="0.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5.75" hidden="1" customHeight="1" x14ac:dyDescent="0.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5.75" hidden="1" customHeight="1" x14ac:dyDescent="0.2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5.75" hidden="1" customHeight="1" x14ac:dyDescent="0.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5.75" hidden="1" customHeight="1" x14ac:dyDescent="0.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5.75" hidden="1" customHeight="1" x14ac:dyDescent="0.2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5.75" hidden="1" customHeight="1" x14ac:dyDescent="0.2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5.75" hidden="1" customHeight="1" x14ac:dyDescent="0.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5.75" hidden="1" customHeight="1" x14ac:dyDescent="0.2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5.75" hidden="1" customHeight="1" x14ac:dyDescent="0.2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5.75" hidden="1" customHeight="1" x14ac:dyDescent="0.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5.75" hidden="1" customHeight="1" x14ac:dyDescent="0.2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5.75" hidden="1" customHeight="1" x14ac:dyDescent="0.2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5.75" hidden="1" customHeight="1" x14ac:dyDescent="0.2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5.75" hidden="1" customHeight="1" x14ac:dyDescent="0.2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5.75" hidden="1" customHeight="1" x14ac:dyDescent="0.2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5.75" hidden="1" customHeight="1" x14ac:dyDescent="0.2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5.75" hidden="1" customHeight="1" x14ac:dyDescent="0.2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5.75" hidden="1" customHeight="1" x14ac:dyDescent="0.2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5.75" hidden="1" customHeight="1" x14ac:dyDescent="0.2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5.75" hidden="1" customHeight="1" x14ac:dyDescent="0.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5.75" hidden="1" customHeight="1" x14ac:dyDescent="0.2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5.75" hidden="1" customHeight="1" x14ac:dyDescent="0.2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5.75" hidden="1" customHeight="1" x14ac:dyDescent="0.2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5.75" hidden="1" customHeight="1" x14ac:dyDescent="0.2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5.75" hidden="1" customHeight="1" x14ac:dyDescent="0.2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5.75" hidden="1" customHeight="1" x14ac:dyDescent="0.2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5.75" hidden="1" customHeight="1" x14ac:dyDescent="0.2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5.75" hidden="1" customHeight="1" x14ac:dyDescent="0.2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5.75" hidden="1" customHeight="1" x14ac:dyDescent="0.2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5.75" hidden="1" customHeight="1" x14ac:dyDescent="0.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5.75" hidden="1" customHeight="1" x14ac:dyDescent="0.2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5.75" hidden="1" customHeight="1" x14ac:dyDescent="0.2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5.75" hidden="1" customHeight="1" x14ac:dyDescent="0.2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5.75" hidden="1" customHeight="1" x14ac:dyDescent="0.2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5.75" hidden="1" customHeight="1" x14ac:dyDescent="0.2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5.75" hidden="1" customHeight="1" x14ac:dyDescent="0.2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5.75" hidden="1" customHeight="1" x14ac:dyDescent="0.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5.75" hidden="1" customHeight="1" x14ac:dyDescent="0.2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5.75" hidden="1" customHeight="1" x14ac:dyDescent="0.2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5.75" hidden="1" customHeight="1" x14ac:dyDescent="0.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5.75" hidden="1" customHeight="1" x14ac:dyDescent="0.2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5.75" hidden="1" customHeight="1" x14ac:dyDescent="0.2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5.75" hidden="1" customHeight="1" x14ac:dyDescent="0.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5.75" hidden="1" customHeight="1" x14ac:dyDescent="0.2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5.75" hidden="1" customHeight="1" x14ac:dyDescent="0.2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5.75" hidden="1" customHeight="1" x14ac:dyDescent="0.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5.75" hidden="1" customHeight="1" x14ac:dyDescent="0.2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5.75" hidden="1" customHeight="1" x14ac:dyDescent="0.2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5.75" hidden="1" customHeight="1" x14ac:dyDescent="0.2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5.75" hidden="1" customHeight="1" x14ac:dyDescent="0.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5.75" hidden="1" customHeight="1" x14ac:dyDescent="0.2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5.75" hidden="1" customHeight="1" x14ac:dyDescent="0.2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5.75" hidden="1" customHeight="1" x14ac:dyDescent="0.2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5.75" hidden="1" customHeight="1" x14ac:dyDescent="0.2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5.75" hidden="1" customHeight="1" x14ac:dyDescent="0.2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5.75" hidden="1" customHeight="1" x14ac:dyDescent="0.2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5.75" hidden="1" customHeight="1" x14ac:dyDescent="0.2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5.75" hidden="1" customHeight="1" x14ac:dyDescent="0.2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5.75" hidden="1" customHeight="1" x14ac:dyDescent="0.2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5.75" hidden="1" customHeight="1" x14ac:dyDescent="0.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5.75" hidden="1" customHeight="1" x14ac:dyDescent="0.2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5.75" hidden="1" customHeight="1" x14ac:dyDescent="0.2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5.75" hidden="1" customHeight="1" x14ac:dyDescent="0.2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5.75" hidden="1" customHeight="1" x14ac:dyDescent="0.2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5.75" hidden="1" customHeight="1" x14ac:dyDescent="0.2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5.75" hidden="1" customHeight="1" x14ac:dyDescent="0.2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5.75" hidden="1" customHeight="1" x14ac:dyDescent="0.2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5.75" hidden="1" customHeight="1" x14ac:dyDescent="0.2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5.75" hidden="1" customHeight="1" x14ac:dyDescent="0.2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5.75" hidden="1" customHeight="1" x14ac:dyDescent="0.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5.75" hidden="1" customHeight="1" x14ac:dyDescent="0.2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5.75" hidden="1" customHeight="1" x14ac:dyDescent="0.2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5.75" hidden="1" customHeight="1" x14ac:dyDescent="0.2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5.75" hidden="1" customHeight="1" x14ac:dyDescent="0.2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5.75" hidden="1" customHeight="1" x14ac:dyDescent="0.2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5.75" hidden="1" customHeight="1" x14ac:dyDescent="0.2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5.75" hidden="1" customHeight="1" x14ac:dyDescent="0.2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5.75" hidden="1" customHeight="1" x14ac:dyDescent="0.2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5.75" hidden="1" customHeight="1" x14ac:dyDescent="0.2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5.75" hidden="1" customHeight="1" x14ac:dyDescent="0.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5.75" hidden="1" customHeight="1" x14ac:dyDescent="0.2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5.75" hidden="1" customHeight="1" x14ac:dyDescent="0.2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5.75" hidden="1" customHeight="1" x14ac:dyDescent="0.2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5.75" hidden="1" customHeight="1" x14ac:dyDescent="0.2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5.75" hidden="1" customHeight="1" x14ac:dyDescent="0.2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5.75" hidden="1" customHeight="1" x14ac:dyDescent="0.2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5.75" hidden="1" customHeight="1" x14ac:dyDescent="0.2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5.75" hidden="1" customHeight="1" x14ac:dyDescent="0.2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5.75" hidden="1" customHeight="1" x14ac:dyDescent="0.2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5.75" hidden="1" customHeight="1" x14ac:dyDescent="0.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5.75" hidden="1" customHeight="1" x14ac:dyDescent="0.2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5.75" hidden="1" customHeight="1" x14ac:dyDescent="0.2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5.75" hidden="1" customHeight="1" x14ac:dyDescent="0.2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5.75" hidden="1" customHeight="1" x14ac:dyDescent="0.2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5.75" hidden="1" customHeight="1" x14ac:dyDescent="0.2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5.75" hidden="1" customHeight="1" x14ac:dyDescent="0.2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5.75" hidden="1" customHeight="1" x14ac:dyDescent="0.2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5.75" hidden="1" customHeight="1" x14ac:dyDescent="0.2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5.75" hidden="1" customHeight="1" x14ac:dyDescent="0.2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5.75" hidden="1" customHeight="1" x14ac:dyDescent="0.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5.75" hidden="1" customHeight="1" x14ac:dyDescent="0.2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5.75" hidden="1" customHeight="1" x14ac:dyDescent="0.2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5.75" hidden="1" customHeight="1" x14ac:dyDescent="0.2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5.75" hidden="1" customHeight="1" x14ac:dyDescent="0.2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5.75" hidden="1" customHeight="1" x14ac:dyDescent="0.2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5.75" hidden="1" customHeight="1" x14ac:dyDescent="0.2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5.75" hidden="1" customHeight="1" x14ac:dyDescent="0.2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5.75" hidden="1" customHeight="1" x14ac:dyDescent="0.2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5.75" hidden="1" customHeight="1" x14ac:dyDescent="0.2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5.75" hidden="1" customHeight="1" x14ac:dyDescent="0.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5.75" hidden="1" customHeight="1" x14ac:dyDescent="0.2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5.75" hidden="1" customHeight="1" x14ac:dyDescent="0.2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5.75" hidden="1" customHeight="1" x14ac:dyDescent="0.2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5.75" hidden="1" customHeight="1" x14ac:dyDescent="0.2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5.75" hidden="1" customHeight="1" x14ac:dyDescent="0.2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5.75" hidden="1" customHeight="1" x14ac:dyDescent="0.2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5.75" hidden="1" customHeight="1" x14ac:dyDescent="0.2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5.75" hidden="1" customHeight="1" x14ac:dyDescent="0.2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5.75" hidden="1" customHeight="1" x14ac:dyDescent="0.2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5.75" hidden="1" customHeight="1" x14ac:dyDescent="0.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5.75" hidden="1" customHeight="1" x14ac:dyDescent="0.2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5.75" hidden="1" customHeight="1" x14ac:dyDescent="0.2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5.75" hidden="1" customHeight="1" x14ac:dyDescent="0.2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5.75" hidden="1" customHeight="1" x14ac:dyDescent="0.2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5.75" hidden="1" customHeight="1" x14ac:dyDescent="0.2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5.75" hidden="1" customHeight="1" x14ac:dyDescent="0.2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5.75" hidden="1" customHeight="1" x14ac:dyDescent="0.2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5.75" hidden="1" customHeight="1" x14ac:dyDescent="0.2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5.75" hidden="1" customHeight="1" x14ac:dyDescent="0.2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5.75" hidden="1" customHeight="1" x14ac:dyDescent="0.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5.75" hidden="1" customHeight="1" x14ac:dyDescent="0.2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5.75" hidden="1" customHeight="1" x14ac:dyDescent="0.2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5.75" hidden="1" customHeight="1" x14ac:dyDescent="0.2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5.75" hidden="1" customHeight="1" x14ac:dyDescent="0.2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5.75" hidden="1" customHeight="1" x14ac:dyDescent="0.2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5.75" hidden="1" customHeight="1" x14ac:dyDescent="0.2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5.75" hidden="1" customHeight="1" x14ac:dyDescent="0.2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5.75" hidden="1" customHeight="1" x14ac:dyDescent="0.2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5.75" hidden="1" customHeight="1" x14ac:dyDescent="0.2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5.75" hidden="1" customHeight="1" x14ac:dyDescent="0.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5.75" hidden="1" customHeight="1" x14ac:dyDescent="0.2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5.75" hidden="1" customHeight="1" x14ac:dyDescent="0.2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5.75" hidden="1" customHeight="1" x14ac:dyDescent="0.2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5.75" hidden="1" customHeight="1" x14ac:dyDescent="0.2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5.75" hidden="1" customHeight="1" x14ac:dyDescent="0.2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5.75" hidden="1" customHeight="1" x14ac:dyDescent="0.2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5.75" hidden="1" customHeight="1" x14ac:dyDescent="0.2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5.75" hidden="1" customHeight="1" x14ac:dyDescent="0.2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5.75" hidden="1" customHeight="1" x14ac:dyDescent="0.2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5.75" hidden="1" customHeight="1" x14ac:dyDescent="0.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5.75" hidden="1" customHeight="1" x14ac:dyDescent="0.2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5.75" hidden="1" customHeight="1" x14ac:dyDescent="0.2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5.75" hidden="1" customHeight="1" x14ac:dyDescent="0.2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5.75" hidden="1" customHeight="1" x14ac:dyDescent="0.2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5.75" hidden="1" customHeight="1" x14ac:dyDescent="0.2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5.75" hidden="1" customHeight="1" x14ac:dyDescent="0.2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5.75" hidden="1" customHeight="1" x14ac:dyDescent="0.2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5.75" hidden="1" customHeight="1" x14ac:dyDescent="0.2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5.75" hidden="1" customHeight="1" x14ac:dyDescent="0.2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5.75" hidden="1" customHeight="1" x14ac:dyDescent="0.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5.75" hidden="1" customHeight="1" x14ac:dyDescent="0.2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5.75" hidden="1" customHeight="1" x14ac:dyDescent="0.2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5.75" hidden="1" customHeight="1" x14ac:dyDescent="0.2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5.75" hidden="1" customHeight="1" x14ac:dyDescent="0.2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5.75" hidden="1" customHeight="1" x14ac:dyDescent="0.2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5.75" hidden="1" customHeight="1" x14ac:dyDescent="0.2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5.75" hidden="1" customHeight="1" x14ac:dyDescent="0.2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5.75" hidden="1" customHeight="1" x14ac:dyDescent="0.2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5.75" hidden="1" customHeight="1" x14ac:dyDescent="0.2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5.75" hidden="1" customHeight="1" x14ac:dyDescent="0.2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5.75" hidden="1" customHeight="1" x14ac:dyDescent="0.2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5.75" hidden="1" customHeight="1" x14ac:dyDescent="0.2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5.75" hidden="1" customHeight="1" x14ac:dyDescent="0.2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5.75" hidden="1" customHeight="1" x14ac:dyDescent="0.2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5.75" hidden="1" customHeight="1" x14ac:dyDescent="0.2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5.75" hidden="1" customHeight="1" x14ac:dyDescent="0.2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5.75" hidden="1" customHeight="1" x14ac:dyDescent="0.2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5.75" hidden="1" customHeight="1" x14ac:dyDescent="0.2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5.75" hidden="1" customHeight="1" x14ac:dyDescent="0.2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5.75" hidden="1" customHeight="1" x14ac:dyDescent="0.2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5.75" hidden="1" customHeight="1" x14ac:dyDescent="0.2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5.75" hidden="1" customHeight="1" x14ac:dyDescent="0.2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5.75" hidden="1" customHeight="1" x14ac:dyDescent="0.2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5.75" hidden="1" customHeight="1" x14ac:dyDescent="0.2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5.75" hidden="1" customHeight="1" x14ac:dyDescent="0.2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5.75" hidden="1" customHeight="1" x14ac:dyDescent="0.2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5.75" hidden="1" customHeight="1" x14ac:dyDescent="0.2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5.75" hidden="1" customHeight="1" x14ac:dyDescent="0.2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5.75" hidden="1" customHeight="1" x14ac:dyDescent="0.2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5.75" hidden="1" customHeight="1" x14ac:dyDescent="0.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5.75" hidden="1" customHeight="1" x14ac:dyDescent="0.2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5.75" hidden="1" customHeight="1" x14ac:dyDescent="0.2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5.75" hidden="1" customHeight="1" x14ac:dyDescent="0.2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5.75" hidden="1" customHeight="1" x14ac:dyDescent="0.2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5.75" hidden="1" customHeight="1" x14ac:dyDescent="0.2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5.75" hidden="1" customHeight="1" x14ac:dyDescent="0.2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5.75" hidden="1" customHeight="1" x14ac:dyDescent="0.2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5.75" hidden="1" customHeight="1" x14ac:dyDescent="0.2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5.75" hidden="1" customHeight="1" x14ac:dyDescent="0.2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5.75" hidden="1" customHeight="1" x14ac:dyDescent="0.2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5.75" hidden="1" customHeight="1" x14ac:dyDescent="0.2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5.75" hidden="1" customHeight="1" x14ac:dyDescent="0.2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5.75" hidden="1" customHeight="1" x14ac:dyDescent="0.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5.75" hidden="1" customHeight="1" x14ac:dyDescent="0.2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5.75" hidden="1" customHeight="1" x14ac:dyDescent="0.2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5.75" hidden="1" customHeight="1" x14ac:dyDescent="0.2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5.75" hidden="1" customHeight="1" x14ac:dyDescent="0.2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5.75" hidden="1" customHeight="1" x14ac:dyDescent="0.2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5.75" hidden="1" customHeight="1" x14ac:dyDescent="0.2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5.75" hidden="1" customHeight="1" x14ac:dyDescent="0.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5.75" hidden="1" customHeight="1" x14ac:dyDescent="0.2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5.75" hidden="1" customHeight="1" x14ac:dyDescent="0.2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5.75" hidden="1" customHeight="1" x14ac:dyDescent="0.2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5.75" hidden="1" customHeight="1" x14ac:dyDescent="0.2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5.75" hidden="1" customHeight="1" x14ac:dyDescent="0.2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5.75" hidden="1" customHeight="1" x14ac:dyDescent="0.2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5.75" hidden="1" customHeight="1" x14ac:dyDescent="0.2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5.75" hidden="1" customHeight="1" x14ac:dyDescent="0.2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5.75" hidden="1" customHeight="1" x14ac:dyDescent="0.2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5.75" hidden="1" customHeight="1" x14ac:dyDescent="0.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5.75" hidden="1" customHeight="1" x14ac:dyDescent="0.2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5.75" hidden="1" customHeight="1" x14ac:dyDescent="0.2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5.75" hidden="1" customHeight="1" x14ac:dyDescent="0.2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5.75" hidden="1" customHeight="1" x14ac:dyDescent="0.2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5.75" hidden="1" customHeight="1" x14ac:dyDescent="0.2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5.75" hidden="1" customHeight="1" x14ac:dyDescent="0.2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5.75" hidden="1" customHeight="1" x14ac:dyDescent="0.2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5.75" hidden="1" customHeight="1" x14ac:dyDescent="0.2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5.75" hidden="1" customHeight="1" x14ac:dyDescent="0.2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5.75" hidden="1" customHeight="1" x14ac:dyDescent="0.2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5.75" hidden="1" customHeight="1" x14ac:dyDescent="0.2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5.75" hidden="1" customHeight="1" x14ac:dyDescent="0.2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5.75" hidden="1" customHeight="1" x14ac:dyDescent="0.2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5.75" hidden="1" customHeight="1" x14ac:dyDescent="0.2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5.75" hidden="1" customHeight="1" x14ac:dyDescent="0.2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5.75" hidden="1" customHeight="1" x14ac:dyDescent="0.2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5.75" hidden="1" customHeight="1" x14ac:dyDescent="0.2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5.75" hidden="1" customHeight="1" x14ac:dyDescent="0.2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5.75" hidden="1" customHeight="1" x14ac:dyDescent="0.2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5.75" hidden="1" customHeight="1" x14ac:dyDescent="0.2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5.75" hidden="1" customHeight="1" x14ac:dyDescent="0.2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5.75" hidden="1" customHeight="1" x14ac:dyDescent="0.2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5.75" hidden="1" customHeight="1" x14ac:dyDescent="0.2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5.75" hidden="1" customHeight="1" x14ac:dyDescent="0.2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5.75" hidden="1" customHeight="1" x14ac:dyDescent="0.2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5.75" hidden="1" customHeight="1" x14ac:dyDescent="0.2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5.75" hidden="1" customHeight="1" x14ac:dyDescent="0.2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5.75" hidden="1" customHeight="1" x14ac:dyDescent="0.2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5.75" hidden="1" customHeight="1" x14ac:dyDescent="0.2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5.75" hidden="1" customHeight="1" x14ac:dyDescent="0.2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5.75" hidden="1" customHeight="1" x14ac:dyDescent="0.2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5.75" hidden="1" customHeight="1" x14ac:dyDescent="0.2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5.75" hidden="1" customHeight="1" x14ac:dyDescent="0.2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5.75" hidden="1" customHeight="1" x14ac:dyDescent="0.2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5.75" hidden="1" customHeight="1" x14ac:dyDescent="0.2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5.75" hidden="1" customHeight="1" x14ac:dyDescent="0.2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5.75" hidden="1" customHeight="1" x14ac:dyDescent="0.2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5.75" hidden="1" customHeight="1" x14ac:dyDescent="0.2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5.75" hidden="1" customHeight="1" x14ac:dyDescent="0.2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5.75" hidden="1" customHeight="1" x14ac:dyDescent="0.2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5.75" hidden="1" customHeight="1" x14ac:dyDescent="0.2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5.75" hidden="1" customHeight="1" x14ac:dyDescent="0.2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5.75" hidden="1" customHeight="1" x14ac:dyDescent="0.2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5.75" hidden="1" customHeight="1" x14ac:dyDescent="0.2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5.75" hidden="1" customHeight="1" x14ac:dyDescent="0.2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5.75" hidden="1" customHeight="1" x14ac:dyDescent="0.2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5.75" hidden="1" customHeight="1" x14ac:dyDescent="0.2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5.75" hidden="1" customHeight="1" x14ac:dyDescent="0.2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5.75" hidden="1" customHeight="1" x14ac:dyDescent="0.2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5.75" hidden="1" customHeight="1" x14ac:dyDescent="0.2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5.75" hidden="1" customHeight="1" x14ac:dyDescent="0.2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5.75" hidden="1" customHeight="1" x14ac:dyDescent="0.2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5.75" hidden="1" customHeight="1" x14ac:dyDescent="0.2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5.75" hidden="1" customHeight="1" x14ac:dyDescent="0.2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5.75" hidden="1" customHeight="1" x14ac:dyDescent="0.2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5.75" hidden="1" customHeight="1" x14ac:dyDescent="0.2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5.75" hidden="1" customHeight="1" x14ac:dyDescent="0.2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5.75" hidden="1" customHeight="1" x14ac:dyDescent="0.2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5.75" hidden="1" customHeight="1" x14ac:dyDescent="0.2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5.75" hidden="1" customHeight="1" x14ac:dyDescent="0.2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5.75" hidden="1" customHeight="1" x14ac:dyDescent="0.2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5.75" hidden="1" customHeight="1" x14ac:dyDescent="0.2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5.75" hidden="1" customHeight="1" x14ac:dyDescent="0.2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5.75" hidden="1" customHeight="1" x14ac:dyDescent="0.2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5.75" hidden="1" customHeight="1" x14ac:dyDescent="0.2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5.75" hidden="1" customHeight="1" x14ac:dyDescent="0.2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5.75" hidden="1" customHeight="1" x14ac:dyDescent="0.2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5.75" hidden="1" customHeight="1" x14ac:dyDescent="0.2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5.75" hidden="1" customHeight="1" x14ac:dyDescent="0.2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5.75" hidden="1" customHeight="1" x14ac:dyDescent="0.2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5.75" hidden="1" customHeight="1" x14ac:dyDescent="0.2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5.75" hidden="1" customHeight="1" x14ac:dyDescent="0.2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5.75" hidden="1" customHeight="1" x14ac:dyDescent="0.2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5.75" hidden="1" customHeight="1" x14ac:dyDescent="0.2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5.75" hidden="1" customHeight="1" x14ac:dyDescent="0.2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5.75" hidden="1" customHeight="1" x14ac:dyDescent="0.2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5.75" hidden="1" customHeight="1" x14ac:dyDescent="0.2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5.75" hidden="1" customHeight="1" x14ac:dyDescent="0.2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5.75" hidden="1" customHeight="1" x14ac:dyDescent="0.2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5.75" hidden="1" customHeight="1" x14ac:dyDescent="0.2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5.75" hidden="1" customHeight="1" x14ac:dyDescent="0.2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5.75" hidden="1" customHeight="1" x14ac:dyDescent="0.2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5.75" hidden="1" customHeight="1" x14ac:dyDescent="0.2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5.75" hidden="1" customHeight="1" x14ac:dyDescent="0.2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5.75" hidden="1" customHeight="1" x14ac:dyDescent="0.2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5.75" hidden="1" customHeight="1" x14ac:dyDescent="0.2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5.75" hidden="1" customHeight="1" x14ac:dyDescent="0.2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5.75" hidden="1" customHeight="1" x14ac:dyDescent="0.2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5.75" hidden="1" customHeight="1" x14ac:dyDescent="0.2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5.75" hidden="1" customHeight="1" x14ac:dyDescent="0.2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5.75" hidden="1" customHeight="1" x14ac:dyDescent="0.2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5.75" hidden="1" customHeight="1" x14ac:dyDescent="0.2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5.75" hidden="1" customHeight="1" x14ac:dyDescent="0.2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5.75" hidden="1" customHeight="1" x14ac:dyDescent="0.2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5.75" hidden="1" customHeight="1" x14ac:dyDescent="0.2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5.75" hidden="1" customHeight="1" x14ac:dyDescent="0.2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5.75" hidden="1" customHeight="1" x14ac:dyDescent="0.2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5.75" hidden="1" customHeight="1" x14ac:dyDescent="0.2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5.75" hidden="1" customHeight="1" x14ac:dyDescent="0.2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5.75" hidden="1" customHeight="1" x14ac:dyDescent="0.2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5.75" hidden="1" customHeight="1" x14ac:dyDescent="0.2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5.75" hidden="1" customHeight="1" x14ac:dyDescent="0.2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5.75" hidden="1" customHeight="1" x14ac:dyDescent="0.2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5.75" hidden="1" customHeight="1" x14ac:dyDescent="0.2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5.75" hidden="1" customHeight="1" x14ac:dyDescent="0.2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5.75" hidden="1" customHeight="1" x14ac:dyDescent="0.2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5.75" hidden="1" customHeight="1" x14ac:dyDescent="0.2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5.75" hidden="1" customHeight="1" x14ac:dyDescent="0.2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5.75" hidden="1" customHeight="1" x14ac:dyDescent="0.2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5.75" hidden="1" customHeight="1" x14ac:dyDescent="0.2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5.75" hidden="1" customHeight="1" x14ac:dyDescent="0.2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5.75" hidden="1" customHeight="1" x14ac:dyDescent="0.2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5.75" hidden="1" customHeight="1" x14ac:dyDescent="0.2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5.75" hidden="1" customHeight="1" x14ac:dyDescent="0.2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5.75" hidden="1" customHeight="1" x14ac:dyDescent="0.2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5.75" hidden="1" customHeight="1" x14ac:dyDescent="0.2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5.75" hidden="1" customHeight="1" x14ac:dyDescent="0.2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5.75" hidden="1" customHeight="1" x14ac:dyDescent="0.2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5.75" hidden="1" customHeight="1" x14ac:dyDescent="0.2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5.75" hidden="1" customHeight="1" x14ac:dyDescent="0.2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5.75" hidden="1" customHeight="1" x14ac:dyDescent="0.2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5.75" hidden="1" customHeight="1" x14ac:dyDescent="0.2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5.75" hidden="1" customHeight="1" x14ac:dyDescent="0.2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5.75" hidden="1" customHeight="1" x14ac:dyDescent="0.2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5.75" hidden="1" customHeight="1" x14ac:dyDescent="0.2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5.75" hidden="1" customHeight="1" x14ac:dyDescent="0.2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5.75" hidden="1" customHeight="1" x14ac:dyDescent="0.2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5.75" hidden="1" customHeight="1" x14ac:dyDescent="0.2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5.75" hidden="1" customHeight="1" x14ac:dyDescent="0.2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5.75" hidden="1" customHeight="1" x14ac:dyDescent="0.2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5.75" hidden="1" customHeight="1" x14ac:dyDescent="0.2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5.75" hidden="1" customHeight="1" x14ac:dyDescent="0.2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5.75" hidden="1" customHeight="1" x14ac:dyDescent="0.2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5.75" hidden="1" customHeight="1" x14ac:dyDescent="0.2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5.75" hidden="1" customHeight="1" x14ac:dyDescent="0.2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5.75" hidden="1" customHeight="1" x14ac:dyDescent="0.2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5.75" hidden="1" customHeight="1" x14ac:dyDescent="0.2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5.75" hidden="1" customHeight="1" x14ac:dyDescent="0.2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5.75" hidden="1" customHeight="1" x14ac:dyDescent="0.2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5.75" hidden="1" customHeight="1" x14ac:dyDescent="0.2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5.75" hidden="1" customHeight="1" x14ac:dyDescent="0.2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5.75" hidden="1" customHeight="1" x14ac:dyDescent="0.2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5.75" hidden="1" customHeight="1" x14ac:dyDescent="0.2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5.75" hidden="1" customHeight="1" x14ac:dyDescent="0.2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5.75" hidden="1" customHeight="1" x14ac:dyDescent="0.2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5.75" hidden="1" customHeight="1" x14ac:dyDescent="0.2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5.75" hidden="1" customHeight="1" x14ac:dyDescent="0.2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5.75" hidden="1" customHeight="1" x14ac:dyDescent="0.2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5.75" hidden="1" customHeight="1" x14ac:dyDescent="0.2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5.75" hidden="1" customHeight="1" x14ac:dyDescent="0.2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5.75" hidden="1" customHeight="1" x14ac:dyDescent="0.2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5.75" hidden="1" customHeight="1" x14ac:dyDescent="0.2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5.75" hidden="1" customHeight="1" x14ac:dyDescent="0.2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5.75" hidden="1" customHeight="1" x14ac:dyDescent="0.2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5.75" hidden="1" customHeight="1" x14ac:dyDescent="0.2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5.75" hidden="1" customHeight="1" x14ac:dyDescent="0.2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5.75" hidden="1" customHeight="1" x14ac:dyDescent="0.2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5.75" hidden="1" customHeight="1" x14ac:dyDescent="0.2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5.75" hidden="1" customHeight="1" x14ac:dyDescent="0.2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5.75" hidden="1" customHeight="1" x14ac:dyDescent="0.2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5.75" hidden="1" customHeight="1" x14ac:dyDescent="0.2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5.75" hidden="1" customHeight="1" x14ac:dyDescent="0.2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5.75" hidden="1" customHeight="1" x14ac:dyDescent="0.2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5.75" hidden="1" customHeight="1" x14ac:dyDescent="0.2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5.75" hidden="1" customHeight="1" x14ac:dyDescent="0.2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5.75" hidden="1" customHeight="1" x14ac:dyDescent="0.2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5.75" hidden="1" customHeight="1" x14ac:dyDescent="0.2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5.75" hidden="1" customHeight="1" x14ac:dyDescent="0.2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5.75" hidden="1" customHeight="1" x14ac:dyDescent="0.2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5.75" hidden="1" customHeight="1" x14ac:dyDescent="0.2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5.75" hidden="1" customHeight="1" x14ac:dyDescent="0.2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5.75" hidden="1" customHeight="1" x14ac:dyDescent="0.2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5.75" hidden="1" customHeight="1" x14ac:dyDescent="0.2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5.75" hidden="1" customHeight="1" x14ac:dyDescent="0.2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5.75" hidden="1" customHeight="1" x14ac:dyDescent="0.2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5.75" hidden="1" customHeight="1" x14ac:dyDescent="0.2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5.75" hidden="1" customHeight="1" x14ac:dyDescent="0.2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5.75" hidden="1" customHeight="1" x14ac:dyDescent="0.2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5.75" hidden="1" customHeight="1" x14ac:dyDescent="0.2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5.75" hidden="1" customHeight="1" x14ac:dyDescent="0.2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5.75" hidden="1" customHeight="1" x14ac:dyDescent="0.2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5.75" hidden="1" customHeight="1" x14ac:dyDescent="0.2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5.75" hidden="1" customHeight="1" x14ac:dyDescent="0.2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5.75" hidden="1" customHeight="1" x14ac:dyDescent="0.2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5.75" hidden="1" customHeight="1" x14ac:dyDescent="0.2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5.75" hidden="1" customHeight="1" x14ac:dyDescent="0.2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5.75" hidden="1" customHeight="1" x14ac:dyDescent="0.2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5.75" hidden="1" customHeight="1" x14ac:dyDescent="0.2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5.75" hidden="1" customHeight="1" x14ac:dyDescent="0.2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5.75" hidden="1" customHeight="1" x14ac:dyDescent="0.2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5.75" hidden="1" customHeight="1" x14ac:dyDescent="0.2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5.75" hidden="1" customHeight="1" x14ac:dyDescent="0.2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5.75" hidden="1" customHeight="1" x14ac:dyDescent="0.2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5.75" hidden="1" customHeight="1" x14ac:dyDescent="0.2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5.75" hidden="1" customHeight="1" x14ac:dyDescent="0.2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5.75" hidden="1" customHeight="1" x14ac:dyDescent="0.2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5.75" hidden="1" customHeight="1" x14ac:dyDescent="0.2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5.75" hidden="1" customHeight="1" x14ac:dyDescent="0.2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5.75" hidden="1" customHeight="1" x14ac:dyDescent="0.2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5.75" hidden="1" customHeight="1" x14ac:dyDescent="0.2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5.75" hidden="1" customHeight="1" x14ac:dyDescent="0.2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5.75" hidden="1" customHeight="1" x14ac:dyDescent="0.2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5.75" hidden="1" customHeight="1" x14ac:dyDescent="0.2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5.75" hidden="1" customHeight="1" x14ac:dyDescent="0.2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5.75" hidden="1" customHeight="1" x14ac:dyDescent="0.2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5.75" hidden="1" customHeight="1" x14ac:dyDescent="0.2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5.75" hidden="1" customHeight="1" x14ac:dyDescent="0.2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5.75" hidden="1" customHeight="1" x14ac:dyDescent="0.2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5.75" hidden="1" customHeight="1" x14ac:dyDescent="0.2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5.75" hidden="1" customHeight="1" x14ac:dyDescent="0.2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5.75" hidden="1" customHeight="1" x14ac:dyDescent="0.2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5.75" hidden="1" customHeight="1" x14ac:dyDescent="0.2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5.75" hidden="1" customHeight="1" x14ac:dyDescent="0.2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5.75" hidden="1" customHeight="1" x14ac:dyDescent="0.2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5.75" hidden="1" customHeight="1" x14ac:dyDescent="0.2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5.75" hidden="1" customHeight="1" x14ac:dyDescent="0.2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5.75" hidden="1" customHeight="1" x14ac:dyDescent="0.2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5.75" hidden="1" customHeight="1" x14ac:dyDescent="0.2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5.75" hidden="1" customHeight="1" x14ac:dyDescent="0.2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5.75" hidden="1" customHeight="1" x14ac:dyDescent="0.2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5.75" hidden="1" customHeight="1" x14ac:dyDescent="0.2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5.75" hidden="1" customHeight="1" x14ac:dyDescent="0.2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5.75" hidden="1" customHeight="1" x14ac:dyDescent="0.2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5.75" hidden="1" customHeight="1" x14ac:dyDescent="0.2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5.75" hidden="1" customHeight="1" x14ac:dyDescent="0.2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5.75" hidden="1" customHeight="1" x14ac:dyDescent="0.2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5.75" hidden="1" customHeight="1" x14ac:dyDescent="0.2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5.75" hidden="1" customHeight="1" x14ac:dyDescent="0.2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5.75" hidden="1" customHeight="1" x14ac:dyDescent="0.2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5.75" hidden="1" customHeight="1" x14ac:dyDescent="0.2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5.75" hidden="1" customHeight="1" x14ac:dyDescent="0.2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5.75" hidden="1" customHeight="1" x14ac:dyDescent="0.2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5.75" hidden="1" customHeight="1" x14ac:dyDescent="0.2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5.75" hidden="1" customHeight="1" x14ac:dyDescent="0.2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5.75" hidden="1" customHeight="1" x14ac:dyDescent="0.2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5.75" hidden="1" customHeight="1" x14ac:dyDescent="0.2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5.75" hidden="1" customHeight="1" x14ac:dyDescent="0.2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5.75" hidden="1" customHeight="1" x14ac:dyDescent="0.2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5.75" hidden="1" customHeight="1" x14ac:dyDescent="0.2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5.75" hidden="1" customHeight="1" x14ac:dyDescent="0.2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5.75" hidden="1" customHeight="1" x14ac:dyDescent="0.2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5.75" hidden="1" customHeight="1" x14ac:dyDescent="0.2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5.75" hidden="1" customHeight="1" x14ac:dyDescent="0.2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5.75" hidden="1" customHeight="1" x14ac:dyDescent="0.2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5.75" hidden="1" customHeight="1" x14ac:dyDescent="0.2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5.75" hidden="1" customHeight="1" x14ac:dyDescent="0.2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5.75" hidden="1" customHeight="1" x14ac:dyDescent="0.2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5.75" hidden="1" customHeight="1" x14ac:dyDescent="0.2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5.75" hidden="1" customHeight="1" x14ac:dyDescent="0.2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5.75" hidden="1" customHeight="1" x14ac:dyDescent="0.2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5.75" hidden="1" customHeight="1" x14ac:dyDescent="0.2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5.75" hidden="1" customHeight="1" x14ac:dyDescent="0.2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5.75" hidden="1" customHeight="1" x14ac:dyDescent="0.2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5.75" hidden="1" customHeight="1" x14ac:dyDescent="0.2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5.75" hidden="1" customHeight="1" x14ac:dyDescent="0.2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5.75" hidden="1" customHeight="1" x14ac:dyDescent="0.2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5.75" hidden="1" customHeight="1" x14ac:dyDescent="0.2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5.75" hidden="1" customHeight="1" x14ac:dyDescent="0.2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5.75" hidden="1" customHeight="1" x14ac:dyDescent="0.2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5.75" hidden="1" customHeight="1" x14ac:dyDescent="0.2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5.75" hidden="1" customHeight="1" x14ac:dyDescent="0.2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5.75" hidden="1" customHeight="1" x14ac:dyDescent="0.2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5.75" hidden="1" customHeight="1" x14ac:dyDescent="0.2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5.75" hidden="1" customHeight="1" x14ac:dyDescent="0.2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5.75" hidden="1" customHeight="1" x14ac:dyDescent="0.2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5.75" hidden="1" customHeight="1" x14ac:dyDescent="0.2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5.75" hidden="1" customHeight="1" x14ac:dyDescent="0.2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5.75" hidden="1" customHeight="1" x14ac:dyDescent="0.2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5.75" hidden="1" customHeight="1" x14ac:dyDescent="0.2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5.75" hidden="1" customHeight="1" x14ac:dyDescent="0.2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5.75" hidden="1" customHeight="1" x14ac:dyDescent="0.2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5.75" hidden="1" customHeight="1" x14ac:dyDescent="0.2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5.75" hidden="1" customHeight="1" x14ac:dyDescent="0.2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5.75" hidden="1" customHeight="1" x14ac:dyDescent="0.2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5.75" hidden="1" customHeight="1" x14ac:dyDescent="0.2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5.75" hidden="1" customHeight="1" x14ac:dyDescent="0.2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5.75" hidden="1" customHeight="1" x14ac:dyDescent="0.2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5.75" hidden="1" customHeight="1" x14ac:dyDescent="0.2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5.75" hidden="1" customHeight="1" x14ac:dyDescent="0.2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5.75" hidden="1" customHeight="1" x14ac:dyDescent="0.2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5.75" hidden="1" customHeight="1" x14ac:dyDescent="0.2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5.75" hidden="1" customHeight="1" x14ac:dyDescent="0.2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5.75" hidden="1" customHeight="1" x14ac:dyDescent="0.2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5.75" hidden="1" customHeight="1" x14ac:dyDescent="0.2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5.75" hidden="1" customHeight="1" x14ac:dyDescent="0.2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5.75" hidden="1" customHeight="1" x14ac:dyDescent="0.2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5.75" hidden="1" customHeight="1" x14ac:dyDescent="0.2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5.75" hidden="1" customHeight="1" x14ac:dyDescent="0.2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5.75" hidden="1" customHeight="1" x14ac:dyDescent="0.2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5.75" hidden="1" customHeight="1" x14ac:dyDescent="0.2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5.75" hidden="1" customHeight="1" x14ac:dyDescent="0.2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5.75" hidden="1" customHeight="1" x14ac:dyDescent="0.2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5.75" hidden="1" customHeight="1" x14ac:dyDescent="0.2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5.75" hidden="1" customHeight="1" x14ac:dyDescent="0.2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5.75" hidden="1" customHeight="1" x14ac:dyDescent="0.2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5.75" hidden="1" customHeight="1" x14ac:dyDescent="0.2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5.75" hidden="1" customHeight="1" x14ac:dyDescent="0.2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5.75" hidden="1" customHeight="1" x14ac:dyDescent="0.2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5.75" hidden="1" customHeight="1" x14ac:dyDescent="0.2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5.75" hidden="1" customHeight="1" x14ac:dyDescent="0.2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5.75" hidden="1" customHeight="1" x14ac:dyDescent="0.2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5.75" hidden="1" customHeight="1" x14ac:dyDescent="0.2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5.75" hidden="1" customHeight="1" x14ac:dyDescent="0.2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5.75" hidden="1" customHeight="1" x14ac:dyDescent="0.2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5.75" hidden="1" customHeight="1" x14ac:dyDescent="0.2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5.75" hidden="1" customHeight="1" x14ac:dyDescent="0.2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5.75" hidden="1" customHeight="1" x14ac:dyDescent="0.2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5.75" hidden="1" customHeight="1" x14ac:dyDescent="0.2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5.75" hidden="1" customHeight="1" x14ac:dyDescent="0.2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5.75" hidden="1" customHeight="1" x14ac:dyDescent="0.2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5.75" hidden="1" customHeight="1" x14ac:dyDescent="0.2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5.75" hidden="1" customHeight="1" x14ac:dyDescent="0.2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5.75" hidden="1" customHeight="1" x14ac:dyDescent="0.2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5.75" hidden="1" customHeight="1" x14ac:dyDescent="0.2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5.75" hidden="1" customHeight="1" x14ac:dyDescent="0.2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5.75" hidden="1" customHeight="1" x14ac:dyDescent="0.2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5.75" hidden="1" customHeight="1" x14ac:dyDescent="0.2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5.75" hidden="1" customHeight="1" x14ac:dyDescent="0.2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5.75" hidden="1" customHeight="1" x14ac:dyDescent="0.2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5.75" hidden="1" customHeight="1" x14ac:dyDescent="0.2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5.75" hidden="1" customHeight="1" x14ac:dyDescent="0.2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5.75" hidden="1" customHeight="1" x14ac:dyDescent="0.2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5.75" hidden="1" customHeight="1" x14ac:dyDescent="0.2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5.75" hidden="1" customHeight="1" x14ac:dyDescent="0.2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5.75" hidden="1" customHeight="1" x14ac:dyDescent="0.2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5.75" hidden="1" customHeight="1" x14ac:dyDescent="0.2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5.75" hidden="1" customHeight="1" x14ac:dyDescent="0.2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5.75" hidden="1" customHeight="1" x14ac:dyDescent="0.2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5.75" hidden="1" customHeight="1" x14ac:dyDescent="0.2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5.75" hidden="1" customHeight="1" x14ac:dyDescent="0.2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5.75" hidden="1" customHeight="1" x14ac:dyDescent="0.2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5.75" hidden="1" customHeight="1" x14ac:dyDescent="0.2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5.75" hidden="1" customHeight="1" x14ac:dyDescent="0.2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5.75" hidden="1" customHeight="1" x14ac:dyDescent="0.2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5.75" hidden="1" customHeight="1" x14ac:dyDescent="0.2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5.75" hidden="1" customHeight="1" x14ac:dyDescent="0.2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5.75" hidden="1" customHeight="1" x14ac:dyDescent="0.2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5.75" hidden="1" customHeight="1" x14ac:dyDescent="0.2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5.75" hidden="1" customHeight="1" x14ac:dyDescent="0.2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5.75" hidden="1" customHeight="1" x14ac:dyDescent="0.2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5.75" hidden="1" customHeight="1" x14ac:dyDescent="0.2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5.75" hidden="1" customHeight="1" x14ac:dyDescent="0.2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5.75" hidden="1" customHeight="1" x14ac:dyDescent="0.2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5.75" hidden="1" customHeight="1" x14ac:dyDescent="0.2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5.75" hidden="1" customHeight="1" x14ac:dyDescent="0.2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5.75" hidden="1" customHeight="1" x14ac:dyDescent="0.2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5.75" hidden="1" customHeight="1" x14ac:dyDescent="0.2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5.75" hidden="1" customHeight="1" x14ac:dyDescent="0.2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5.75" hidden="1" customHeight="1" x14ac:dyDescent="0.2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5.75" hidden="1" customHeight="1" x14ac:dyDescent="0.2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5.75" hidden="1" customHeight="1" x14ac:dyDescent="0.2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5.75" hidden="1" customHeight="1" x14ac:dyDescent="0.2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5.75" hidden="1" customHeight="1" x14ac:dyDescent="0.2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5.75" hidden="1" customHeight="1" x14ac:dyDescent="0.2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5.75" hidden="1" customHeight="1" x14ac:dyDescent="0.2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5.75" hidden="1" customHeight="1" x14ac:dyDescent="0.2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5.75" hidden="1" customHeight="1" x14ac:dyDescent="0.2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5.75" hidden="1" customHeight="1" x14ac:dyDescent="0.2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5.75" hidden="1" customHeight="1" x14ac:dyDescent="0.2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5.75" hidden="1" customHeight="1" x14ac:dyDescent="0.2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5.75" hidden="1" customHeight="1" x14ac:dyDescent="0.2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5.75" hidden="1" customHeight="1" x14ac:dyDescent="0.2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5.75" hidden="1" customHeight="1" x14ac:dyDescent="0.2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5.75" hidden="1" customHeight="1" x14ac:dyDescent="0.2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5.75" hidden="1" customHeight="1" x14ac:dyDescent="0.2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5.75" hidden="1" customHeight="1" x14ac:dyDescent="0.2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5.75" hidden="1" customHeight="1" x14ac:dyDescent="0.2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5.75" hidden="1" customHeight="1" x14ac:dyDescent="0.2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5.75" hidden="1" customHeight="1" x14ac:dyDescent="0.2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5.75" hidden="1" customHeight="1" x14ac:dyDescent="0.2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5.75" hidden="1" customHeight="1" x14ac:dyDescent="0.2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5.75" hidden="1" customHeight="1" x14ac:dyDescent="0.2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5.75" hidden="1" customHeight="1" x14ac:dyDescent="0.2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5.75" hidden="1" customHeight="1" x14ac:dyDescent="0.2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5.75" hidden="1" customHeight="1" x14ac:dyDescent="0.2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5.75" hidden="1" customHeight="1" x14ac:dyDescent="0.2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5.75" hidden="1" customHeight="1" x14ac:dyDescent="0.2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5.75" hidden="1" customHeight="1" x14ac:dyDescent="0.2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5.75" hidden="1" customHeight="1" x14ac:dyDescent="0.2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5.75" hidden="1" customHeight="1" x14ac:dyDescent="0.2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5.75" hidden="1" customHeight="1" x14ac:dyDescent="0.2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5.75" hidden="1" customHeight="1" x14ac:dyDescent="0.2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5.75" hidden="1" customHeight="1" x14ac:dyDescent="0.2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5.75" hidden="1" customHeight="1" x14ac:dyDescent="0.2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5.75" hidden="1" customHeight="1" x14ac:dyDescent="0.2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5.75" hidden="1" customHeight="1" x14ac:dyDescent="0.2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5.75" hidden="1" customHeight="1" x14ac:dyDescent="0.2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5.75" hidden="1" customHeight="1" x14ac:dyDescent="0.2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5.75" hidden="1" customHeight="1" x14ac:dyDescent="0.2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5.75" hidden="1" customHeight="1" x14ac:dyDescent="0.2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5.75" hidden="1" customHeight="1" x14ac:dyDescent="0.2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5.75" hidden="1" customHeight="1" x14ac:dyDescent="0.2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5.75" hidden="1" customHeight="1" x14ac:dyDescent="0.2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5.75" hidden="1" customHeight="1" x14ac:dyDescent="0.2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5.75" hidden="1" customHeight="1" x14ac:dyDescent="0.2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5.75" hidden="1" customHeight="1" x14ac:dyDescent="0.2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5.75" hidden="1" customHeight="1" x14ac:dyDescent="0.2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5.75" hidden="1" customHeight="1" x14ac:dyDescent="0.2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sheetProtection algorithmName="SHA-512" hashValue="O7nea9C0KLNe6svu4Lktmua3N7nIl+OLNfwo8Ofat/6bvkOFaxsEUSBlYlWspP9fz4mV3bAcHbU5kBRTbO41Yw==" saltValue="CPcDTWEuTJ8ct8kHIXdIpw==" spinCount="100000" sheet="1" objects="1" scenarios="1"/>
  <mergeCells count="4">
    <mergeCell ref="A4:A6"/>
    <mergeCell ref="A7:A8"/>
    <mergeCell ref="A9:A11"/>
    <mergeCell ref="A1:E1"/>
  </mergeCell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baseColWidth="10" defaultColWidth="0" defaultRowHeight="15" customHeight="1" zeroHeight="1" x14ac:dyDescent="0.2"/>
  <cols>
    <col min="1" max="1" width="11.625" style="23" customWidth="1"/>
    <col min="2" max="2" width="22.25" style="23" customWidth="1"/>
    <col min="3" max="3" width="28.375" style="23" customWidth="1"/>
    <col min="4" max="4" width="23.75" style="23" customWidth="1"/>
    <col min="5" max="5" width="11.625" style="23" customWidth="1"/>
    <col min="6" max="6" width="28" style="23" customWidth="1"/>
    <col min="7" max="7" width="27.75" style="23" customWidth="1"/>
    <col min="8" max="8" width="30.25" style="23" customWidth="1"/>
    <col min="9" max="9" width="3.5" style="23" customWidth="1"/>
    <col min="10" max="26" width="0" style="23" hidden="1" customWidth="1"/>
    <col min="27" max="16384" width="12.625" style="23" hidden="1"/>
  </cols>
  <sheetData>
    <row r="1" spans="1:26" ht="76.5" customHeight="1" x14ac:dyDescent="0.25">
      <c r="A1" s="122" t="s">
        <v>118</v>
      </c>
      <c r="B1" s="122"/>
      <c r="C1" s="122"/>
      <c r="D1" s="122"/>
      <c r="E1" s="122"/>
      <c r="F1" s="122"/>
      <c r="G1" s="122"/>
      <c r="H1" s="122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71.25" customHeight="1" x14ac:dyDescent="0.2">
      <c r="A2" s="71" t="s">
        <v>71</v>
      </c>
      <c r="B2" s="72" t="s">
        <v>72</v>
      </c>
      <c r="C2" s="72" t="s">
        <v>89</v>
      </c>
      <c r="D2" s="71" t="s">
        <v>56</v>
      </c>
      <c r="E2" s="73" t="s">
        <v>90</v>
      </c>
      <c r="F2" s="71" t="s">
        <v>3</v>
      </c>
      <c r="G2" s="71" t="s">
        <v>4</v>
      </c>
      <c r="H2" s="71" t="s">
        <v>5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71.25" customHeight="1" x14ac:dyDescent="0.2">
      <c r="A3" s="121" t="s">
        <v>119</v>
      </c>
      <c r="B3" s="74" t="s">
        <v>120</v>
      </c>
      <c r="C3" s="70"/>
      <c r="D3" s="70"/>
      <c r="E3" s="70"/>
      <c r="F3" s="70"/>
      <c r="G3" s="70"/>
      <c r="H3" s="70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71.25" customHeight="1" x14ac:dyDescent="0.2">
      <c r="A4" s="78"/>
      <c r="B4" s="74" t="s">
        <v>121</v>
      </c>
      <c r="C4" s="70"/>
      <c r="D4" s="70"/>
      <c r="E4" s="70"/>
      <c r="F4" s="70"/>
      <c r="G4" s="70"/>
      <c r="H4" s="70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78.75" customHeight="1" x14ac:dyDescent="0.2">
      <c r="A5" s="80"/>
      <c r="B5" s="74" t="s">
        <v>122</v>
      </c>
      <c r="C5" s="70"/>
      <c r="D5" s="70"/>
      <c r="E5" s="70"/>
      <c r="F5" s="70"/>
      <c r="G5" s="70"/>
      <c r="H5" s="70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81" customHeight="1" x14ac:dyDescent="0.2">
      <c r="A6" s="74" t="s">
        <v>123</v>
      </c>
      <c r="B6" s="74" t="s">
        <v>124</v>
      </c>
      <c r="C6" s="70"/>
      <c r="D6" s="70"/>
      <c r="E6" s="70"/>
      <c r="F6" s="70"/>
      <c r="G6" s="70"/>
      <c r="H6" s="70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93.75" customHeight="1" x14ac:dyDescent="0.2">
      <c r="A7" s="121" t="s">
        <v>125</v>
      </c>
      <c r="B7" s="74" t="s">
        <v>126</v>
      </c>
      <c r="C7" s="70"/>
      <c r="D7" s="70"/>
      <c r="E7" s="70"/>
      <c r="F7" s="70"/>
      <c r="G7" s="70"/>
      <c r="H7" s="70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01.25" customHeight="1" x14ac:dyDescent="0.2">
      <c r="A8" s="78"/>
      <c r="B8" s="74" t="s">
        <v>127</v>
      </c>
      <c r="C8" s="70"/>
      <c r="D8" s="70"/>
      <c r="E8" s="70"/>
      <c r="F8" s="70"/>
      <c r="G8" s="70"/>
      <c r="H8" s="70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01.25" customHeight="1" x14ac:dyDescent="0.2">
      <c r="A9" s="80"/>
      <c r="B9" s="74" t="s">
        <v>128</v>
      </c>
      <c r="C9" s="70"/>
      <c r="D9" s="70"/>
      <c r="E9" s="70"/>
      <c r="F9" s="70"/>
      <c r="G9" s="70"/>
      <c r="H9" s="70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2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2" customHeight="1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71.25" hidden="1" customHeight="1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71.25" hidden="1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71.25" hidden="1" customHeight="1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71.25" hidden="1" customHeight="1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71.25" hidden="1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71.25" hidden="1" customHeight="1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71.25" hidden="1" customHeight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71.25" hidden="1" customHeight="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71.25" hidden="1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71.25" hidden="1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71.25" hidden="1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71.25" hidden="1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71.25" hidden="1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71.25" hidden="1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71.25" hidden="1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71.25" hidden="1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71.25" hidden="1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71.25" hidden="1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71.25" hidden="1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71.25" hidden="1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71.25" hidden="1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71.2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71.25" hidden="1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71.25" hidden="1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71.25" hidden="1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71.25" hidden="1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71.25" hidden="1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71.25" hidden="1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71.25" hidden="1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71.25" hidden="1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71.25" hidden="1" customHeight="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71.25" hidden="1" customHeight="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71.25" hidden="1" customHeight="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71.25" hidden="1" customHeight="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71.25" hidden="1" customHeight="1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71.25" hidden="1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71.25" hidden="1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71.25" hidden="1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71.25" hidden="1" customHeight="1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71.25" hidden="1" customHeight="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71.25" hidden="1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71.25" hidden="1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71.25" hidden="1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71.25" hidden="1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71.25" hidden="1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71.25" hidden="1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71.25" hidden="1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71.25" hidden="1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71.25" hidden="1" customHeight="1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71.25" hidden="1" customHeight="1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71.25" hidden="1" customHeight="1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71.25" hidden="1" customHeight="1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71.25" hidden="1" customHeight="1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71.25" hidden="1" customHeight="1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71.25" hidden="1" customHeight="1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71.25" hidden="1" customHeight="1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71.25" hidden="1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71.25" hidden="1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71.25" hidden="1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71.25" hidden="1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71.25" hidden="1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71.25" hidden="1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71.25" hidden="1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71.25" hidden="1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71.25" hidden="1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71.25" hidden="1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71.25" hidden="1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71.25" hidden="1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71.25" hidden="1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71.25" hidden="1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71.25" hidden="1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71.25" hidden="1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71.25" hidden="1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71.25" hidden="1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71.25" hidden="1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71.25" hidden="1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71.25" hidden="1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71.25" hidden="1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71.25" hidden="1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71.25" hidden="1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71.25" hidden="1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71.25" hidden="1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71.25" hidden="1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71.25" hidden="1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71.25" hidden="1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71.25" hidden="1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71.25" hidden="1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71.25" hidden="1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71.25" hidden="1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71.25" hidden="1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71.25" hidden="1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71.25" hidden="1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71.25" hidden="1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71.25" hidden="1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71.25" hidden="1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71.25" hidden="1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71.25" hidden="1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71.25" hidden="1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71.25" hidden="1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71.25" hidden="1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71.25" hidden="1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71.25" hidden="1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71.25" hidden="1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71.25" hidden="1" customHeight="1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71.25" hidden="1" customHeight="1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71.25" hidden="1" customHeight="1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71.25" hidden="1" customHeight="1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71.25" hidden="1" customHeight="1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71.25" hidden="1" customHeight="1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71.25" hidden="1" customHeight="1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71.25" hidden="1" customHeight="1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71.25" hidden="1" customHeight="1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71.25" hidden="1" customHeight="1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71.25" hidden="1" customHeight="1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71.25" hidden="1" customHeight="1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71.25" hidden="1" customHeight="1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71.25" hidden="1" customHeight="1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71.25" hidden="1" customHeight="1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71.25" hidden="1" customHeight="1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71.25" hidden="1" customHeight="1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71.25" hidden="1" customHeight="1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71.25" hidden="1" customHeight="1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71.25" hidden="1" customHeight="1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71.25" hidden="1" customHeight="1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71.25" hidden="1" customHeight="1" x14ac:dyDescent="0.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71.25" hidden="1" customHeight="1" x14ac:dyDescent="0.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71.25" hidden="1" customHeight="1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71.25" hidden="1" customHeight="1" x14ac:dyDescent="0.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71.25" hidden="1" customHeight="1" x14ac:dyDescent="0.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71.25" hidden="1" customHeight="1" x14ac:dyDescent="0.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71.25" hidden="1" customHeight="1" x14ac:dyDescent="0.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71.25" hidden="1" customHeight="1" x14ac:dyDescent="0.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71.25" hidden="1" customHeight="1" x14ac:dyDescent="0.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71.25" hidden="1" customHeight="1" x14ac:dyDescent="0.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71.25" hidden="1" customHeight="1" x14ac:dyDescent="0.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71.25" hidden="1" customHeight="1" x14ac:dyDescent="0.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71.25" hidden="1" customHeight="1" x14ac:dyDescent="0.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71.25" hidden="1" customHeight="1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71.25" hidden="1" customHeight="1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71.25" hidden="1" customHeight="1" x14ac:dyDescent="0.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71.25" hidden="1" customHeight="1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71.25" hidden="1" customHeight="1" x14ac:dyDescent="0.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71.25" hidden="1" customHeight="1" x14ac:dyDescent="0.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71.25" hidden="1" customHeight="1" x14ac:dyDescent="0.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71.25" hidden="1" customHeight="1" x14ac:dyDescent="0.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71.25" hidden="1" customHeight="1" x14ac:dyDescent="0.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71.25" hidden="1" customHeight="1" x14ac:dyDescent="0.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71.25" hidden="1" customHeight="1" x14ac:dyDescent="0.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71.25" hidden="1" customHeight="1" x14ac:dyDescent="0.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71.25" hidden="1" customHeight="1" x14ac:dyDescent="0.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71.25" hidden="1" customHeight="1" x14ac:dyDescent="0.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71.25" hidden="1" customHeight="1" x14ac:dyDescent="0.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71.25" hidden="1" customHeight="1" x14ac:dyDescent="0.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71.25" hidden="1" customHeight="1" x14ac:dyDescent="0.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71.25" hidden="1" customHeight="1" x14ac:dyDescent="0.2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71.25" hidden="1" customHeight="1" x14ac:dyDescent="0.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71.25" hidden="1" customHeight="1" x14ac:dyDescent="0.2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71.25" hidden="1" customHeight="1" x14ac:dyDescent="0.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71.25" hidden="1" customHeight="1" x14ac:dyDescent="0.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71.25" hidden="1" customHeight="1" x14ac:dyDescent="0.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71.25" hidden="1" customHeight="1" x14ac:dyDescent="0.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71.25" hidden="1" customHeight="1" x14ac:dyDescent="0.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71.25" hidden="1" customHeight="1" x14ac:dyDescent="0.2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71.25" hidden="1" customHeight="1" x14ac:dyDescent="0.2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71.25" hidden="1" customHeight="1" x14ac:dyDescent="0.2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71.25" hidden="1" customHeight="1" x14ac:dyDescent="0.2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71.25" hidden="1" customHeight="1" x14ac:dyDescent="0.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71.25" hidden="1" customHeight="1" x14ac:dyDescent="0.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71.25" hidden="1" customHeight="1" x14ac:dyDescent="0.2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71.25" hidden="1" customHeight="1" x14ac:dyDescent="0.2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71.25" hidden="1" customHeight="1" x14ac:dyDescent="0.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71.25" hidden="1" customHeight="1" x14ac:dyDescent="0.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71.25" hidden="1" customHeight="1" x14ac:dyDescent="0.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71.25" hidden="1" customHeight="1" x14ac:dyDescent="0.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71.25" hidden="1" customHeight="1" x14ac:dyDescent="0.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71.25" hidden="1" customHeight="1" x14ac:dyDescent="0.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71.25" hidden="1" customHeight="1" x14ac:dyDescent="0.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71.25" hidden="1" customHeight="1" x14ac:dyDescent="0.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71.25" hidden="1" customHeight="1" x14ac:dyDescent="0.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71.25" hidden="1" customHeight="1" x14ac:dyDescent="0.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71.25" hidden="1" customHeight="1" x14ac:dyDescent="0.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71.25" hidden="1" customHeight="1" x14ac:dyDescent="0.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71.25" hidden="1" customHeight="1" x14ac:dyDescent="0.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71.25" hidden="1" customHeight="1" x14ac:dyDescent="0.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71.25" hidden="1" customHeight="1" x14ac:dyDescent="0.2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71.25" hidden="1" customHeight="1" x14ac:dyDescent="0.2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71.25" hidden="1" customHeight="1" x14ac:dyDescent="0.2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71.25" hidden="1" customHeight="1" x14ac:dyDescent="0.2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71.25" hidden="1" customHeight="1" x14ac:dyDescent="0.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71.25" hidden="1" customHeight="1" x14ac:dyDescent="0.2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71.25" hidden="1" customHeight="1" x14ac:dyDescent="0.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71.25" hidden="1" customHeight="1" x14ac:dyDescent="0.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71.25" hidden="1" customHeight="1" x14ac:dyDescent="0.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71.25" hidden="1" customHeight="1" x14ac:dyDescent="0.2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71.25" hidden="1" customHeight="1" x14ac:dyDescent="0.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71.25" hidden="1" customHeight="1" x14ac:dyDescent="0.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71.25" hidden="1" customHeight="1" x14ac:dyDescent="0.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71.25" hidden="1" customHeight="1" x14ac:dyDescent="0.2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71.25" hidden="1" customHeight="1" x14ac:dyDescent="0.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71.25" hidden="1" customHeight="1" x14ac:dyDescent="0.2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71.25" hidden="1" customHeight="1" x14ac:dyDescent="0.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71.25" hidden="1" customHeight="1" x14ac:dyDescent="0.2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71.25" hidden="1" customHeight="1" x14ac:dyDescent="0.2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71.25" hidden="1" customHeight="1" x14ac:dyDescent="0.2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71.25" hidden="1" customHeight="1" x14ac:dyDescent="0.2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71.25" hidden="1" customHeight="1" x14ac:dyDescent="0.2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71.25" hidden="1" customHeight="1" x14ac:dyDescent="0.2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71.25" hidden="1" customHeight="1" x14ac:dyDescent="0.2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71.25" hidden="1" customHeight="1" x14ac:dyDescent="0.2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71.25" hidden="1" customHeight="1" x14ac:dyDescent="0.2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71.25" hidden="1" customHeight="1" x14ac:dyDescent="0.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71.25" hidden="1" customHeight="1" x14ac:dyDescent="0.2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71.25" hidden="1" customHeight="1" x14ac:dyDescent="0.2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71.25" hidden="1" customHeight="1" x14ac:dyDescent="0.2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71.25" hidden="1" customHeight="1" x14ac:dyDescent="0.2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71.25" hidden="1" customHeight="1" x14ac:dyDescent="0.2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71.25" hidden="1" customHeight="1" x14ac:dyDescent="0.2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71.25" hidden="1" customHeight="1" x14ac:dyDescent="0.2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71.25" hidden="1" customHeight="1" x14ac:dyDescent="0.2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71.25" hidden="1" customHeight="1" x14ac:dyDescent="0.2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71.25" hidden="1" customHeight="1" x14ac:dyDescent="0.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71.25" hidden="1" customHeight="1" x14ac:dyDescent="0.2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71.25" hidden="1" customHeight="1" x14ac:dyDescent="0.2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71.25" hidden="1" customHeight="1" x14ac:dyDescent="0.2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71.25" hidden="1" customHeight="1" x14ac:dyDescent="0.2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71.25" hidden="1" customHeight="1" x14ac:dyDescent="0.2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71.25" hidden="1" customHeight="1" x14ac:dyDescent="0.2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71.25" hidden="1" customHeight="1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71.25" hidden="1" customHeight="1" x14ac:dyDescent="0.2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71.25" hidden="1" customHeight="1" x14ac:dyDescent="0.2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71.25" hidden="1" customHeight="1" x14ac:dyDescent="0.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71.25" hidden="1" customHeight="1" x14ac:dyDescent="0.2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71.25" hidden="1" customHeight="1" x14ac:dyDescent="0.2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71.25" hidden="1" customHeight="1" x14ac:dyDescent="0.2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71.25" hidden="1" customHeight="1" x14ac:dyDescent="0.2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71.25" hidden="1" customHeight="1" x14ac:dyDescent="0.2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71.25" hidden="1" customHeight="1" x14ac:dyDescent="0.2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71.25" hidden="1" customHeight="1" x14ac:dyDescent="0.2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71.25" hidden="1" customHeight="1" x14ac:dyDescent="0.2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71.25" hidden="1" customHeight="1" x14ac:dyDescent="0.2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71.25" hidden="1" customHeight="1" x14ac:dyDescent="0.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71.25" hidden="1" customHeight="1" x14ac:dyDescent="0.2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71.25" hidden="1" customHeight="1" x14ac:dyDescent="0.2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71.25" hidden="1" customHeight="1" x14ac:dyDescent="0.2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71.25" hidden="1" customHeight="1" x14ac:dyDescent="0.2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71.25" hidden="1" customHeight="1" x14ac:dyDescent="0.2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71.25" hidden="1" customHeight="1" x14ac:dyDescent="0.2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71.25" hidden="1" customHeight="1" x14ac:dyDescent="0.2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71.25" hidden="1" customHeight="1" x14ac:dyDescent="0.2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71.25" hidden="1" customHeight="1" x14ac:dyDescent="0.2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71.25" hidden="1" customHeight="1" x14ac:dyDescent="0.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71.25" hidden="1" customHeight="1" x14ac:dyDescent="0.2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71.25" hidden="1" customHeight="1" x14ac:dyDescent="0.2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71.25" hidden="1" customHeight="1" x14ac:dyDescent="0.2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71.25" hidden="1" customHeight="1" x14ac:dyDescent="0.2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71.25" hidden="1" customHeight="1" x14ac:dyDescent="0.2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71.25" hidden="1" customHeight="1" x14ac:dyDescent="0.2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71.25" hidden="1" customHeight="1" x14ac:dyDescent="0.2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71.25" hidden="1" customHeight="1" x14ac:dyDescent="0.2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71.25" hidden="1" customHeight="1" x14ac:dyDescent="0.2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71.25" hidden="1" customHeight="1" x14ac:dyDescent="0.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71.25" hidden="1" customHeight="1" x14ac:dyDescent="0.2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71.25" hidden="1" customHeight="1" x14ac:dyDescent="0.2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71.25" hidden="1" customHeight="1" x14ac:dyDescent="0.2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71.25" hidden="1" customHeight="1" x14ac:dyDescent="0.2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71.25" hidden="1" customHeight="1" x14ac:dyDescent="0.2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71.25" hidden="1" customHeight="1" x14ac:dyDescent="0.2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71.25" hidden="1" customHeight="1" x14ac:dyDescent="0.2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71.25" hidden="1" customHeight="1" x14ac:dyDescent="0.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71.25" hidden="1" customHeight="1" x14ac:dyDescent="0.2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71.25" hidden="1" customHeight="1" x14ac:dyDescent="0.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71.25" hidden="1" customHeight="1" x14ac:dyDescent="0.2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71.25" hidden="1" customHeight="1" x14ac:dyDescent="0.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71.25" hidden="1" customHeight="1" x14ac:dyDescent="0.2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71.25" hidden="1" customHeight="1" x14ac:dyDescent="0.2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71.25" hidden="1" customHeight="1" x14ac:dyDescent="0.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71.25" hidden="1" customHeight="1" x14ac:dyDescent="0.2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71.25" hidden="1" customHeight="1" x14ac:dyDescent="0.2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71.25" hidden="1" customHeight="1" x14ac:dyDescent="0.2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71.25" hidden="1" customHeight="1" x14ac:dyDescent="0.2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71.25" hidden="1" customHeight="1" x14ac:dyDescent="0.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71.25" hidden="1" customHeight="1" x14ac:dyDescent="0.2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71.25" hidden="1" customHeight="1" x14ac:dyDescent="0.2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71.25" hidden="1" customHeight="1" x14ac:dyDescent="0.2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71.25" hidden="1" customHeight="1" x14ac:dyDescent="0.2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71.25" hidden="1" customHeight="1" x14ac:dyDescent="0.2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71.25" hidden="1" customHeight="1" x14ac:dyDescent="0.2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71.25" hidden="1" customHeight="1" x14ac:dyDescent="0.2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71.25" hidden="1" customHeight="1" x14ac:dyDescent="0.2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71.25" hidden="1" customHeight="1" x14ac:dyDescent="0.2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71.25" hidden="1" customHeight="1" x14ac:dyDescent="0.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71.25" hidden="1" customHeight="1" x14ac:dyDescent="0.2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71.25" hidden="1" customHeight="1" x14ac:dyDescent="0.2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71.25" hidden="1" customHeight="1" x14ac:dyDescent="0.2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71.25" hidden="1" customHeight="1" x14ac:dyDescent="0.2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71.25" hidden="1" customHeight="1" x14ac:dyDescent="0.2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71.25" hidden="1" customHeight="1" x14ac:dyDescent="0.2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71.25" hidden="1" customHeight="1" x14ac:dyDescent="0.2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71.25" hidden="1" customHeight="1" x14ac:dyDescent="0.2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71.25" hidden="1" customHeight="1" x14ac:dyDescent="0.2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71.25" hidden="1" customHeight="1" x14ac:dyDescent="0.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71.25" hidden="1" customHeight="1" x14ac:dyDescent="0.2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71.25" hidden="1" customHeight="1" x14ac:dyDescent="0.2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71.25" hidden="1" customHeight="1" x14ac:dyDescent="0.2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71.25" hidden="1" customHeight="1" x14ac:dyDescent="0.2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71.25" hidden="1" customHeight="1" x14ac:dyDescent="0.2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71.25" hidden="1" customHeight="1" x14ac:dyDescent="0.2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71.25" hidden="1" customHeight="1" x14ac:dyDescent="0.2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71.25" hidden="1" customHeight="1" x14ac:dyDescent="0.2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71.25" hidden="1" customHeight="1" x14ac:dyDescent="0.2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71.25" hidden="1" customHeight="1" x14ac:dyDescent="0.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71.25" hidden="1" customHeight="1" x14ac:dyDescent="0.2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71.25" hidden="1" customHeight="1" x14ac:dyDescent="0.2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71.25" hidden="1" customHeight="1" x14ac:dyDescent="0.2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71.25" hidden="1" customHeight="1" x14ac:dyDescent="0.2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71.25" hidden="1" customHeight="1" x14ac:dyDescent="0.2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71.25" hidden="1" customHeight="1" x14ac:dyDescent="0.2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71.25" hidden="1" customHeight="1" x14ac:dyDescent="0.2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71.25" hidden="1" customHeight="1" x14ac:dyDescent="0.2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71.25" hidden="1" customHeight="1" x14ac:dyDescent="0.2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71.25" hidden="1" customHeight="1" x14ac:dyDescent="0.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71.25" hidden="1" customHeight="1" x14ac:dyDescent="0.2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71.25" hidden="1" customHeight="1" x14ac:dyDescent="0.2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71.25" hidden="1" customHeight="1" x14ac:dyDescent="0.2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71.25" hidden="1" customHeight="1" x14ac:dyDescent="0.2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71.25" hidden="1" customHeight="1" x14ac:dyDescent="0.2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71.25" hidden="1" customHeight="1" x14ac:dyDescent="0.2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71.25" hidden="1" customHeight="1" x14ac:dyDescent="0.2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71.25" hidden="1" customHeight="1" x14ac:dyDescent="0.2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71.25" hidden="1" customHeight="1" x14ac:dyDescent="0.2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71.25" hidden="1" customHeight="1" x14ac:dyDescent="0.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71.25" hidden="1" customHeight="1" x14ac:dyDescent="0.2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71.25" hidden="1" customHeight="1" x14ac:dyDescent="0.2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71.25" hidden="1" customHeight="1" x14ac:dyDescent="0.2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71.25" hidden="1" customHeight="1" x14ac:dyDescent="0.2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71.25" hidden="1" customHeight="1" x14ac:dyDescent="0.2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71.25" hidden="1" customHeight="1" x14ac:dyDescent="0.2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71.25" hidden="1" customHeight="1" x14ac:dyDescent="0.2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71.25" hidden="1" customHeight="1" x14ac:dyDescent="0.2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71.25" hidden="1" customHeight="1" x14ac:dyDescent="0.2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71.25" hidden="1" customHeight="1" x14ac:dyDescent="0.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71.25" hidden="1" customHeight="1" x14ac:dyDescent="0.2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71.25" hidden="1" customHeight="1" x14ac:dyDescent="0.2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71.25" hidden="1" customHeight="1" x14ac:dyDescent="0.2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71.25" hidden="1" customHeight="1" x14ac:dyDescent="0.2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71.25" hidden="1" customHeight="1" x14ac:dyDescent="0.2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71.25" hidden="1" customHeight="1" x14ac:dyDescent="0.2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71.25" hidden="1" customHeight="1" x14ac:dyDescent="0.2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71.25" hidden="1" customHeight="1" x14ac:dyDescent="0.2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71.25" hidden="1" customHeight="1" x14ac:dyDescent="0.2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71.25" hidden="1" customHeight="1" x14ac:dyDescent="0.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71.25" hidden="1" customHeight="1" x14ac:dyDescent="0.2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71.25" hidden="1" customHeight="1" x14ac:dyDescent="0.2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71.25" hidden="1" customHeight="1" x14ac:dyDescent="0.2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71.25" hidden="1" customHeight="1" x14ac:dyDescent="0.2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71.25" hidden="1" customHeight="1" x14ac:dyDescent="0.2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71.25" hidden="1" customHeight="1" x14ac:dyDescent="0.2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71.25" hidden="1" customHeight="1" x14ac:dyDescent="0.2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71.25" hidden="1" customHeight="1" x14ac:dyDescent="0.2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71.25" hidden="1" customHeight="1" x14ac:dyDescent="0.2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71.25" hidden="1" customHeight="1" x14ac:dyDescent="0.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71.25" hidden="1" customHeight="1" x14ac:dyDescent="0.2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71.25" hidden="1" customHeight="1" x14ac:dyDescent="0.2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71.25" hidden="1" customHeight="1" x14ac:dyDescent="0.2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71.25" hidden="1" customHeight="1" x14ac:dyDescent="0.2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71.25" hidden="1" customHeight="1" x14ac:dyDescent="0.2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71.25" hidden="1" customHeight="1" x14ac:dyDescent="0.2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71.25" hidden="1" customHeight="1" x14ac:dyDescent="0.2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71.25" hidden="1" customHeight="1" x14ac:dyDescent="0.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71.25" hidden="1" customHeight="1" x14ac:dyDescent="0.2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71.25" hidden="1" customHeight="1" x14ac:dyDescent="0.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71.25" hidden="1" customHeight="1" x14ac:dyDescent="0.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71.25" hidden="1" customHeight="1" x14ac:dyDescent="0.2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71.25" hidden="1" customHeight="1" x14ac:dyDescent="0.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71.25" hidden="1" customHeight="1" x14ac:dyDescent="0.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71.25" hidden="1" customHeight="1" x14ac:dyDescent="0.2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71.25" hidden="1" customHeight="1" x14ac:dyDescent="0.2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71.25" hidden="1" customHeight="1" x14ac:dyDescent="0.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71.25" hidden="1" customHeight="1" x14ac:dyDescent="0.2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71.25" hidden="1" customHeight="1" x14ac:dyDescent="0.2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71.25" hidden="1" customHeight="1" x14ac:dyDescent="0.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71.25" hidden="1" customHeight="1" x14ac:dyDescent="0.2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71.25" hidden="1" customHeight="1" x14ac:dyDescent="0.2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71.25" hidden="1" customHeight="1" x14ac:dyDescent="0.2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71.25" hidden="1" customHeight="1" x14ac:dyDescent="0.2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71.25" hidden="1" customHeight="1" x14ac:dyDescent="0.2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71.25" hidden="1" customHeight="1" x14ac:dyDescent="0.2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71.25" hidden="1" customHeight="1" x14ac:dyDescent="0.2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71.25" hidden="1" customHeight="1" x14ac:dyDescent="0.2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71.25" hidden="1" customHeight="1" x14ac:dyDescent="0.2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71.25" hidden="1" customHeight="1" x14ac:dyDescent="0.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71.25" hidden="1" customHeight="1" x14ac:dyDescent="0.2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71.25" hidden="1" customHeight="1" x14ac:dyDescent="0.2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71.25" hidden="1" customHeight="1" x14ac:dyDescent="0.2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71.25" hidden="1" customHeight="1" x14ac:dyDescent="0.2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71.25" hidden="1" customHeight="1" x14ac:dyDescent="0.2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71.25" hidden="1" customHeight="1" x14ac:dyDescent="0.2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71.25" hidden="1" customHeight="1" x14ac:dyDescent="0.2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71.25" hidden="1" customHeight="1" x14ac:dyDescent="0.2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71.25" hidden="1" customHeight="1" x14ac:dyDescent="0.2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71.25" hidden="1" customHeight="1" x14ac:dyDescent="0.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71.25" hidden="1" customHeight="1" x14ac:dyDescent="0.2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71.25" hidden="1" customHeight="1" x14ac:dyDescent="0.2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71.25" hidden="1" customHeight="1" x14ac:dyDescent="0.2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71.25" hidden="1" customHeight="1" x14ac:dyDescent="0.2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71.25" hidden="1" customHeight="1" x14ac:dyDescent="0.2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71.25" hidden="1" customHeight="1" x14ac:dyDescent="0.2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71.25" hidden="1" customHeight="1" x14ac:dyDescent="0.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71.25" hidden="1" customHeight="1" x14ac:dyDescent="0.2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71.25" hidden="1" customHeight="1" x14ac:dyDescent="0.2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71.25" hidden="1" customHeight="1" x14ac:dyDescent="0.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71.25" hidden="1" customHeight="1" x14ac:dyDescent="0.2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71.25" hidden="1" customHeight="1" x14ac:dyDescent="0.2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71.25" hidden="1" customHeight="1" x14ac:dyDescent="0.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71.25" hidden="1" customHeight="1" x14ac:dyDescent="0.2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71.25" hidden="1" customHeight="1" x14ac:dyDescent="0.2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71.25" hidden="1" customHeight="1" x14ac:dyDescent="0.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71.25" hidden="1" customHeight="1" x14ac:dyDescent="0.2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71.25" hidden="1" customHeight="1" x14ac:dyDescent="0.2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71.25" hidden="1" customHeight="1" x14ac:dyDescent="0.2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71.25" hidden="1" customHeight="1" x14ac:dyDescent="0.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71.25" hidden="1" customHeight="1" x14ac:dyDescent="0.2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71.25" hidden="1" customHeight="1" x14ac:dyDescent="0.2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71.25" hidden="1" customHeight="1" x14ac:dyDescent="0.2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71.25" hidden="1" customHeight="1" x14ac:dyDescent="0.2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71.25" hidden="1" customHeight="1" x14ac:dyDescent="0.2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71.25" hidden="1" customHeight="1" x14ac:dyDescent="0.2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71.25" hidden="1" customHeight="1" x14ac:dyDescent="0.2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71.25" hidden="1" customHeight="1" x14ac:dyDescent="0.2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71.25" hidden="1" customHeight="1" x14ac:dyDescent="0.2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71.25" hidden="1" customHeight="1" x14ac:dyDescent="0.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71.25" hidden="1" customHeight="1" x14ac:dyDescent="0.2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71.25" hidden="1" customHeight="1" x14ac:dyDescent="0.2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71.25" hidden="1" customHeight="1" x14ac:dyDescent="0.2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71.25" hidden="1" customHeight="1" x14ac:dyDescent="0.2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71.25" hidden="1" customHeight="1" x14ac:dyDescent="0.2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71.25" hidden="1" customHeight="1" x14ac:dyDescent="0.2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71.25" hidden="1" customHeight="1" x14ac:dyDescent="0.2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71.25" hidden="1" customHeight="1" x14ac:dyDescent="0.2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71.25" hidden="1" customHeight="1" x14ac:dyDescent="0.2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71.25" hidden="1" customHeight="1" x14ac:dyDescent="0.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71.25" hidden="1" customHeight="1" x14ac:dyDescent="0.2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71.25" hidden="1" customHeight="1" x14ac:dyDescent="0.2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71.25" hidden="1" customHeight="1" x14ac:dyDescent="0.2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71.25" hidden="1" customHeight="1" x14ac:dyDescent="0.2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71.25" hidden="1" customHeight="1" x14ac:dyDescent="0.2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71.25" hidden="1" customHeight="1" x14ac:dyDescent="0.2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71.25" hidden="1" customHeight="1" x14ac:dyDescent="0.2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71.25" hidden="1" customHeight="1" x14ac:dyDescent="0.2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71.25" hidden="1" customHeight="1" x14ac:dyDescent="0.2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71.25" hidden="1" customHeight="1" x14ac:dyDescent="0.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71.25" hidden="1" customHeight="1" x14ac:dyDescent="0.2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71.25" hidden="1" customHeight="1" x14ac:dyDescent="0.2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71.25" hidden="1" customHeight="1" x14ac:dyDescent="0.2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71.25" hidden="1" customHeight="1" x14ac:dyDescent="0.2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71.25" hidden="1" customHeight="1" x14ac:dyDescent="0.2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71.25" hidden="1" customHeight="1" x14ac:dyDescent="0.2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71.25" hidden="1" customHeight="1" x14ac:dyDescent="0.2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71.25" hidden="1" customHeight="1" x14ac:dyDescent="0.2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71.25" hidden="1" customHeight="1" x14ac:dyDescent="0.2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71.25" hidden="1" customHeight="1" x14ac:dyDescent="0.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71.25" hidden="1" customHeight="1" x14ac:dyDescent="0.2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71.25" hidden="1" customHeight="1" x14ac:dyDescent="0.2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71.25" hidden="1" customHeight="1" x14ac:dyDescent="0.2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71.25" hidden="1" customHeight="1" x14ac:dyDescent="0.2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71.25" hidden="1" customHeight="1" x14ac:dyDescent="0.2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71.25" hidden="1" customHeight="1" x14ac:dyDescent="0.2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71.25" hidden="1" customHeight="1" x14ac:dyDescent="0.2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71.25" hidden="1" customHeight="1" x14ac:dyDescent="0.2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71.25" hidden="1" customHeight="1" x14ac:dyDescent="0.2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71.25" hidden="1" customHeight="1" x14ac:dyDescent="0.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71.25" hidden="1" customHeight="1" x14ac:dyDescent="0.2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71.25" hidden="1" customHeight="1" x14ac:dyDescent="0.2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71.25" hidden="1" customHeight="1" x14ac:dyDescent="0.2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71.25" hidden="1" customHeight="1" x14ac:dyDescent="0.2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71.25" hidden="1" customHeight="1" x14ac:dyDescent="0.2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71.25" hidden="1" customHeight="1" x14ac:dyDescent="0.2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71.25" hidden="1" customHeight="1" x14ac:dyDescent="0.2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71.25" hidden="1" customHeight="1" x14ac:dyDescent="0.2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71.25" hidden="1" customHeight="1" x14ac:dyDescent="0.2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71.25" hidden="1" customHeight="1" x14ac:dyDescent="0.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71.25" hidden="1" customHeight="1" x14ac:dyDescent="0.2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71.25" hidden="1" customHeight="1" x14ac:dyDescent="0.2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71.25" hidden="1" customHeight="1" x14ac:dyDescent="0.2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71.25" hidden="1" customHeight="1" x14ac:dyDescent="0.2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71.25" hidden="1" customHeight="1" x14ac:dyDescent="0.2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71.25" hidden="1" customHeight="1" x14ac:dyDescent="0.2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71.25" hidden="1" customHeight="1" x14ac:dyDescent="0.2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71.25" hidden="1" customHeight="1" x14ac:dyDescent="0.2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71.25" hidden="1" customHeight="1" x14ac:dyDescent="0.2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71.25" hidden="1" customHeight="1" x14ac:dyDescent="0.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71.25" hidden="1" customHeight="1" x14ac:dyDescent="0.2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71.25" hidden="1" customHeight="1" x14ac:dyDescent="0.2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71.25" hidden="1" customHeight="1" x14ac:dyDescent="0.2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71.25" hidden="1" customHeight="1" x14ac:dyDescent="0.2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71.25" hidden="1" customHeight="1" x14ac:dyDescent="0.2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71.25" hidden="1" customHeight="1" x14ac:dyDescent="0.2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71.25" hidden="1" customHeight="1" x14ac:dyDescent="0.2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71.25" hidden="1" customHeight="1" x14ac:dyDescent="0.2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71.25" hidden="1" customHeight="1" x14ac:dyDescent="0.2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71.25" hidden="1" customHeight="1" x14ac:dyDescent="0.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71.25" hidden="1" customHeight="1" x14ac:dyDescent="0.2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71.25" hidden="1" customHeight="1" x14ac:dyDescent="0.2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71.25" hidden="1" customHeight="1" x14ac:dyDescent="0.2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71.25" hidden="1" customHeight="1" x14ac:dyDescent="0.2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71.25" hidden="1" customHeight="1" x14ac:dyDescent="0.2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71.25" hidden="1" customHeight="1" x14ac:dyDescent="0.2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71.25" hidden="1" customHeight="1" x14ac:dyDescent="0.2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71.25" hidden="1" customHeight="1" x14ac:dyDescent="0.2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71.25" hidden="1" customHeight="1" x14ac:dyDescent="0.2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71.25" hidden="1" customHeight="1" x14ac:dyDescent="0.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71.25" hidden="1" customHeight="1" x14ac:dyDescent="0.2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71.25" hidden="1" customHeight="1" x14ac:dyDescent="0.2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71.25" hidden="1" customHeight="1" x14ac:dyDescent="0.2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71.25" hidden="1" customHeight="1" x14ac:dyDescent="0.2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71.25" hidden="1" customHeight="1" x14ac:dyDescent="0.2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71.25" hidden="1" customHeight="1" x14ac:dyDescent="0.2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71.25" hidden="1" customHeight="1" x14ac:dyDescent="0.2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71.25" hidden="1" customHeight="1" x14ac:dyDescent="0.2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71.25" hidden="1" customHeight="1" x14ac:dyDescent="0.2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71.25" hidden="1" customHeight="1" x14ac:dyDescent="0.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71.25" hidden="1" customHeight="1" x14ac:dyDescent="0.2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71.25" hidden="1" customHeight="1" x14ac:dyDescent="0.2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71.25" hidden="1" customHeight="1" x14ac:dyDescent="0.2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71.25" hidden="1" customHeight="1" x14ac:dyDescent="0.2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71.25" hidden="1" customHeight="1" x14ac:dyDescent="0.2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71.25" hidden="1" customHeight="1" x14ac:dyDescent="0.2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71.25" hidden="1" customHeight="1" x14ac:dyDescent="0.2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71.25" hidden="1" customHeight="1" x14ac:dyDescent="0.2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71.25" hidden="1" customHeight="1" x14ac:dyDescent="0.2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71.25" hidden="1" customHeight="1" x14ac:dyDescent="0.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71.25" hidden="1" customHeight="1" x14ac:dyDescent="0.2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71.25" hidden="1" customHeight="1" x14ac:dyDescent="0.2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71.25" hidden="1" customHeight="1" x14ac:dyDescent="0.2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71.25" hidden="1" customHeight="1" x14ac:dyDescent="0.2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71.25" hidden="1" customHeight="1" x14ac:dyDescent="0.2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71.25" hidden="1" customHeight="1" x14ac:dyDescent="0.2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71.25" hidden="1" customHeight="1" x14ac:dyDescent="0.2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71.25" hidden="1" customHeight="1" x14ac:dyDescent="0.2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71.25" hidden="1" customHeight="1" x14ac:dyDescent="0.2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71.25" hidden="1" customHeight="1" x14ac:dyDescent="0.2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71.25" hidden="1" customHeight="1" x14ac:dyDescent="0.2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71.25" hidden="1" customHeight="1" x14ac:dyDescent="0.2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71.25" hidden="1" customHeight="1" x14ac:dyDescent="0.2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71.25" hidden="1" customHeight="1" x14ac:dyDescent="0.2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71.25" hidden="1" customHeight="1" x14ac:dyDescent="0.2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71.25" hidden="1" customHeight="1" x14ac:dyDescent="0.2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71.25" hidden="1" customHeight="1" x14ac:dyDescent="0.2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71.25" hidden="1" customHeight="1" x14ac:dyDescent="0.2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71.25" hidden="1" customHeight="1" x14ac:dyDescent="0.2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71.25" hidden="1" customHeight="1" x14ac:dyDescent="0.2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71.25" hidden="1" customHeight="1" x14ac:dyDescent="0.2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71.25" hidden="1" customHeight="1" x14ac:dyDescent="0.2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71.25" hidden="1" customHeight="1" x14ac:dyDescent="0.2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71.25" hidden="1" customHeight="1" x14ac:dyDescent="0.2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71.25" hidden="1" customHeight="1" x14ac:dyDescent="0.2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71.25" hidden="1" customHeight="1" x14ac:dyDescent="0.2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71.25" hidden="1" customHeight="1" x14ac:dyDescent="0.2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71.25" hidden="1" customHeight="1" x14ac:dyDescent="0.2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71.25" hidden="1" customHeight="1" x14ac:dyDescent="0.2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71.25" hidden="1" customHeight="1" x14ac:dyDescent="0.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71.25" hidden="1" customHeight="1" x14ac:dyDescent="0.2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71.25" hidden="1" customHeight="1" x14ac:dyDescent="0.2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71.25" hidden="1" customHeight="1" x14ac:dyDescent="0.2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71.25" hidden="1" customHeight="1" x14ac:dyDescent="0.2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71.25" hidden="1" customHeight="1" x14ac:dyDescent="0.2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71.25" hidden="1" customHeight="1" x14ac:dyDescent="0.2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71.25" hidden="1" customHeight="1" x14ac:dyDescent="0.2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71.25" hidden="1" customHeight="1" x14ac:dyDescent="0.2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71.25" hidden="1" customHeight="1" x14ac:dyDescent="0.2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71.25" hidden="1" customHeight="1" x14ac:dyDescent="0.2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71.25" hidden="1" customHeight="1" x14ac:dyDescent="0.2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71.25" hidden="1" customHeight="1" x14ac:dyDescent="0.2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71.25" hidden="1" customHeight="1" x14ac:dyDescent="0.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71.25" hidden="1" customHeight="1" x14ac:dyDescent="0.2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71.25" hidden="1" customHeight="1" x14ac:dyDescent="0.2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71.25" hidden="1" customHeight="1" x14ac:dyDescent="0.2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71.25" hidden="1" customHeight="1" x14ac:dyDescent="0.2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71.25" hidden="1" customHeight="1" x14ac:dyDescent="0.2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71.25" hidden="1" customHeight="1" x14ac:dyDescent="0.2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71.25" hidden="1" customHeight="1" x14ac:dyDescent="0.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71.25" hidden="1" customHeight="1" x14ac:dyDescent="0.2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71.25" hidden="1" customHeight="1" x14ac:dyDescent="0.2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71.25" hidden="1" customHeight="1" x14ac:dyDescent="0.2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71.25" hidden="1" customHeight="1" x14ac:dyDescent="0.2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71.25" hidden="1" customHeight="1" x14ac:dyDescent="0.2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71.25" hidden="1" customHeight="1" x14ac:dyDescent="0.2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71.25" hidden="1" customHeight="1" x14ac:dyDescent="0.2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71.25" hidden="1" customHeight="1" x14ac:dyDescent="0.2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71.25" hidden="1" customHeight="1" x14ac:dyDescent="0.2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71.25" hidden="1" customHeight="1" x14ac:dyDescent="0.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71.25" hidden="1" customHeight="1" x14ac:dyDescent="0.2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71.25" hidden="1" customHeight="1" x14ac:dyDescent="0.2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71.25" hidden="1" customHeight="1" x14ac:dyDescent="0.2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71.25" hidden="1" customHeight="1" x14ac:dyDescent="0.2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71.25" hidden="1" customHeight="1" x14ac:dyDescent="0.2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71.25" hidden="1" customHeight="1" x14ac:dyDescent="0.2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71.25" hidden="1" customHeight="1" x14ac:dyDescent="0.2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71.25" hidden="1" customHeight="1" x14ac:dyDescent="0.2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71.25" hidden="1" customHeight="1" x14ac:dyDescent="0.2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71.25" hidden="1" customHeight="1" x14ac:dyDescent="0.2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71.25" hidden="1" customHeight="1" x14ac:dyDescent="0.2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71.25" hidden="1" customHeight="1" x14ac:dyDescent="0.2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71.25" hidden="1" customHeight="1" x14ac:dyDescent="0.2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71.25" hidden="1" customHeight="1" x14ac:dyDescent="0.2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71.25" hidden="1" customHeight="1" x14ac:dyDescent="0.2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71.25" hidden="1" customHeight="1" x14ac:dyDescent="0.2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71.25" hidden="1" customHeight="1" x14ac:dyDescent="0.2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71.25" hidden="1" customHeight="1" x14ac:dyDescent="0.2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71.25" hidden="1" customHeight="1" x14ac:dyDescent="0.2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71.25" hidden="1" customHeight="1" x14ac:dyDescent="0.2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71.25" hidden="1" customHeight="1" x14ac:dyDescent="0.2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71.25" hidden="1" customHeight="1" x14ac:dyDescent="0.2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71.25" hidden="1" customHeight="1" x14ac:dyDescent="0.2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71.25" hidden="1" customHeight="1" x14ac:dyDescent="0.2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71.25" hidden="1" customHeight="1" x14ac:dyDescent="0.2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71.25" hidden="1" customHeight="1" x14ac:dyDescent="0.2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71.25" hidden="1" customHeight="1" x14ac:dyDescent="0.2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71.25" hidden="1" customHeight="1" x14ac:dyDescent="0.2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71.25" hidden="1" customHeight="1" x14ac:dyDescent="0.2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71.25" hidden="1" customHeight="1" x14ac:dyDescent="0.2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71.25" hidden="1" customHeight="1" x14ac:dyDescent="0.2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71.25" hidden="1" customHeight="1" x14ac:dyDescent="0.2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71.25" hidden="1" customHeight="1" x14ac:dyDescent="0.2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71.25" hidden="1" customHeight="1" x14ac:dyDescent="0.2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71.25" hidden="1" customHeight="1" x14ac:dyDescent="0.2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71.25" hidden="1" customHeight="1" x14ac:dyDescent="0.2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71.25" hidden="1" customHeight="1" x14ac:dyDescent="0.2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71.25" hidden="1" customHeight="1" x14ac:dyDescent="0.2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71.25" hidden="1" customHeight="1" x14ac:dyDescent="0.2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71.25" hidden="1" customHeight="1" x14ac:dyDescent="0.2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71.25" hidden="1" customHeight="1" x14ac:dyDescent="0.2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71.25" hidden="1" customHeight="1" x14ac:dyDescent="0.2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71.25" hidden="1" customHeight="1" x14ac:dyDescent="0.2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71.25" hidden="1" customHeight="1" x14ac:dyDescent="0.2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71.25" hidden="1" customHeight="1" x14ac:dyDescent="0.2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71.25" hidden="1" customHeight="1" x14ac:dyDescent="0.2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71.25" hidden="1" customHeight="1" x14ac:dyDescent="0.2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71.25" hidden="1" customHeight="1" x14ac:dyDescent="0.2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71.25" hidden="1" customHeight="1" x14ac:dyDescent="0.2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71.25" hidden="1" customHeight="1" x14ac:dyDescent="0.2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71.25" hidden="1" customHeight="1" x14ac:dyDescent="0.2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71.25" hidden="1" customHeight="1" x14ac:dyDescent="0.2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71.25" hidden="1" customHeight="1" x14ac:dyDescent="0.2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71.25" hidden="1" customHeight="1" x14ac:dyDescent="0.2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71.25" hidden="1" customHeight="1" x14ac:dyDescent="0.2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71.25" hidden="1" customHeight="1" x14ac:dyDescent="0.2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71.25" hidden="1" customHeight="1" x14ac:dyDescent="0.2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71.25" hidden="1" customHeight="1" x14ac:dyDescent="0.2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71.25" hidden="1" customHeight="1" x14ac:dyDescent="0.2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71.25" hidden="1" customHeight="1" x14ac:dyDescent="0.2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71.25" hidden="1" customHeight="1" x14ac:dyDescent="0.2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71.25" hidden="1" customHeight="1" x14ac:dyDescent="0.2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71.25" hidden="1" customHeight="1" x14ac:dyDescent="0.2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71.25" hidden="1" customHeight="1" x14ac:dyDescent="0.2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71.25" hidden="1" customHeight="1" x14ac:dyDescent="0.2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71.25" hidden="1" customHeight="1" x14ac:dyDescent="0.2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71.25" hidden="1" customHeight="1" x14ac:dyDescent="0.2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71.25" hidden="1" customHeight="1" x14ac:dyDescent="0.2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71.25" hidden="1" customHeight="1" x14ac:dyDescent="0.2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71.25" hidden="1" customHeight="1" x14ac:dyDescent="0.2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71.25" hidden="1" customHeight="1" x14ac:dyDescent="0.2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71.25" hidden="1" customHeight="1" x14ac:dyDescent="0.2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71.25" hidden="1" customHeight="1" x14ac:dyDescent="0.2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71.25" hidden="1" customHeight="1" x14ac:dyDescent="0.2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71.25" hidden="1" customHeight="1" x14ac:dyDescent="0.2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71.25" hidden="1" customHeight="1" x14ac:dyDescent="0.2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71.25" hidden="1" customHeight="1" x14ac:dyDescent="0.2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71.25" hidden="1" customHeight="1" x14ac:dyDescent="0.2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71.25" hidden="1" customHeight="1" x14ac:dyDescent="0.2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71.25" hidden="1" customHeight="1" x14ac:dyDescent="0.2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71.25" hidden="1" customHeight="1" x14ac:dyDescent="0.2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71.25" hidden="1" customHeight="1" x14ac:dyDescent="0.2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71.25" hidden="1" customHeight="1" x14ac:dyDescent="0.2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71.25" hidden="1" customHeight="1" x14ac:dyDescent="0.2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71.25" hidden="1" customHeight="1" x14ac:dyDescent="0.2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71.25" hidden="1" customHeight="1" x14ac:dyDescent="0.2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71.25" hidden="1" customHeight="1" x14ac:dyDescent="0.2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71.25" hidden="1" customHeight="1" x14ac:dyDescent="0.2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71.25" hidden="1" customHeight="1" x14ac:dyDescent="0.2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71.25" hidden="1" customHeight="1" x14ac:dyDescent="0.2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71.25" hidden="1" customHeight="1" x14ac:dyDescent="0.2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71.25" hidden="1" customHeight="1" x14ac:dyDescent="0.2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71.25" hidden="1" customHeight="1" x14ac:dyDescent="0.2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71.25" hidden="1" customHeight="1" x14ac:dyDescent="0.2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71.25" hidden="1" customHeight="1" x14ac:dyDescent="0.2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71.25" hidden="1" customHeight="1" x14ac:dyDescent="0.2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71.25" hidden="1" customHeight="1" x14ac:dyDescent="0.2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71.25" hidden="1" customHeight="1" x14ac:dyDescent="0.2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71.25" hidden="1" customHeight="1" x14ac:dyDescent="0.2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71.25" hidden="1" customHeight="1" x14ac:dyDescent="0.2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71.25" hidden="1" customHeight="1" x14ac:dyDescent="0.2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71.25" hidden="1" customHeight="1" x14ac:dyDescent="0.2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71.25" hidden="1" customHeight="1" x14ac:dyDescent="0.2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71.25" hidden="1" customHeight="1" x14ac:dyDescent="0.2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71.25" hidden="1" customHeight="1" x14ac:dyDescent="0.2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71.25" hidden="1" customHeight="1" x14ac:dyDescent="0.2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71.25" hidden="1" customHeight="1" x14ac:dyDescent="0.2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71.25" hidden="1" customHeight="1" x14ac:dyDescent="0.2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71.25" hidden="1" customHeight="1" x14ac:dyDescent="0.2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71.25" hidden="1" customHeight="1" x14ac:dyDescent="0.2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71.25" hidden="1" customHeight="1" x14ac:dyDescent="0.2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71.25" hidden="1" customHeight="1" x14ac:dyDescent="0.2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71.25" hidden="1" customHeight="1" x14ac:dyDescent="0.2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71.25" hidden="1" customHeight="1" x14ac:dyDescent="0.2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71.25" hidden="1" customHeight="1" x14ac:dyDescent="0.2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71.25" hidden="1" customHeight="1" x14ac:dyDescent="0.2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71.25" hidden="1" customHeight="1" x14ac:dyDescent="0.2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71.25" hidden="1" customHeight="1" x14ac:dyDescent="0.2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71.25" hidden="1" customHeight="1" x14ac:dyDescent="0.2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71.25" hidden="1" customHeight="1" x14ac:dyDescent="0.2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71.25" hidden="1" customHeight="1" x14ac:dyDescent="0.2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71.25" hidden="1" customHeight="1" x14ac:dyDescent="0.2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71.25" hidden="1" customHeight="1" x14ac:dyDescent="0.2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71.25" hidden="1" customHeight="1" x14ac:dyDescent="0.2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71.25" hidden="1" customHeight="1" x14ac:dyDescent="0.2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71.25" hidden="1" customHeight="1" x14ac:dyDescent="0.2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71.25" hidden="1" customHeight="1" x14ac:dyDescent="0.2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71.25" hidden="1" customHeight="1" x14ac:dyDescent="0.2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71.25" hidden="1" customHeight="1" x14ac:dyDescent="0.2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71.25" hidden="1" customHeight="1" x14ac:dyDescent="0.2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71.25" hidden="1" customHeight="1" x14ac:dyDescent="0.2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71.25" hidden="1" customHeight="1" x14ac:dyDescent="0.2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71.25" hidden="1" customHeight="1" x14ac:dyDescent="0.2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71.25" hidden="1" customHeight="1" x14ac:dyDescent="0.2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71.25" hidden="1" customHeight="1" x14ac:dyDescent="0.2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71.25" hidden="1" customHeight="1" x14ac:dyDescent="0.2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71.25" hidden="1" customHeight="1" x14ac:dyDescent="0.2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71.25" hidden="1" customHeight="1" x14ac:dyDescent="0.2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71.25" hidden="1" customHeight="1" x14ac:dyDescent="0.2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71.25" hidden="1" customHeight="1" x14ac:dyDescent="0.2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71.25" hidden="1" customHeight="1" x14ac:dyDescent="0.2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71.25" hidden="1" customHeight="1" x14ac:dyDescent="0.2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71.25" hidden="1" customHeight="1" x14ac:dyDescent="0.2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71.25" hidden="1" customHeight="1" x14ac:dyDescent="0.2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71.25" hidden="1" customHeight="1" x14ac:dyDescent="0.2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71.25" hidden="1" customHeight="1" x14ac:dyDescent="0.2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71.25" hidden="1" customHeight="1" x14ac:dyDescent="0.2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71.25" hidden="1" customHeight="1" x14ac:dyDescent="0.2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71.25" hidden="1" customHeight="1" x14ac:dyDescent="0.2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71.25" hidden="1" customHeight="1" x14ac:dyDescent="0.2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71.25" hidden="1" customHeight="1" x14ac:dyDescent="0.2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71.25" hidden="1" customHeight="1" x14ac:dyDescent="0.2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71.25" hidden="1" customHeight="1" x14ac:dyDescent="0.2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71.25" hidden="1" customHeight="1" x14ac:dyDescent="0.2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71.25" hidden="1" customHeight="1" x14ac:dyDescent="0.2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71.25" hidden="1" customHeight="1" x14ac:dyDescent="0.2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71.25" hidden="1" customHeight="1" x14ac:dyDescent="0.2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71.25" hidden="1" customHeight="1" x14ac:dyDescent="0.2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71.25" hidden="1" customHeight="1" x14ac:dyDescent="0.2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71.25" hidden="1" customHeight="1" x14ac:dyDescent="0.2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71.25" hidden="1" customHeight="1" x14ac:dyDescent="0.2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71.25" hidden="1" customHeight="1" x14ac:dyDescent="0.2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71.25" hidden="1" customHeight="1" x14ac:dyDescent="0.2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71.25" hidden="1" customHeight="1" x14ac:dyDescent="0.2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71.25" hidden="1" customHeight="1" x14ac:dyDescent="0.2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71.25" hidden="1" customHeight="1" x14ac:dyDescent="0.2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71.25" hidden="1" customHeight="1" x14ac:dyDescent="0.2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71.25" hidden="1" customHeight="1" x14ac:dyDescent="0.2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71.25" hidden="1" customHeight="1" x14ac:dyDescent="0.2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71.25" hidden="1" customHeight="1" x14ac:dyDescent="0.2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71.25" hidden="1" customHeight="1" x14ac:dyDescent="0.2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71.25" hidden="1" customHeight="1" x14ac:dyDescent="0.2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71.25" hidden="1" customHeight="1" x14ac:dyDescent="0.2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71.25" hidden="1" customHeight="1" x14ac:dyDescent="0.2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71.25" hidden="1" customHeight="1" x14ac:dyDescent="0.2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71.25" hidden="1" customHeight="1" x14ac:dyDescent="0.2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71.25" hidden="1" customHeight="1" x14ac:dyDescent="0.2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71.25" hidden="1" customHeight="1" x14ac:dyDescent="0.2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71.25" hidden="1" customHeight="1" x14ac:dyDescent="0.2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71.25" hidden="1" customHeight="1" x14ac:dyDescent="0.2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71.25" hidden="1" customHeight="1" x14ac:dyDescent="0.2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71.25" hidden="1" customHeight="1" x14ac:dyDescent="0.2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71.25" hidden="1" customHeight="1" x14ac:dyDescent="0.2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71.25" hidden="1" customHeight="1" x14ac:dyDescent="0.2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71.25" hidden="1" customHeight="1" x14ac:dyDescent="0.2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71.25" hidden="1" customHeight="1" x14ac:dyDescent="0.2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71.25" hidden="1" customHeight="1" x14ac:dyDescent="0.2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71.25" hidden="1" customHeight="1" x14ac:dyDescent="0.2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71.25" hidden="1" customHeight="1" x14ac:dyDescent="0.2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71.25" hidden="1" customHeight="1" x14ac:dyDescent="0.2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71.25" hidden="1" customHeight="1" x14ac:dyDescent="0.2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71.25" hidden="1" customHeight="1" x14ac:dyDescent="0.2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71.25" hidden="1" customHeight="1" x14ac:dyDescent="0.2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71.25" hidden="1" customHeight="1" x14ac:dyDescent="0.2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71.25" hidden="1" customHeight="1" x14ac:dyDescent="0.2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71.25" hidden="1" customHeight="1" x14ac:dyDescent="0.2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71.25" hidden="1" customHeight="1" x14ac:dyDescent="0.2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71.25" hidden="1" customHeight="1" x14ac:dyDescent="0.2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71.25" hidden="1" customHeight="1" x14ac:dyDescent="0.2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71.25" hidden="1" customHeight="1" x14ac:dyDescent="0.2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71.25" hidden="1" customHeight="1" x14ac:dyDescent="0.2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71.25" hidden="1" customHeight="1" x14ac:dyDescent="0.2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71.25" hidden="1" customHeight="1" x14ac:dyDescent="0.2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71.25" hidden="1" customHeight="1" x14ac:dyDescent="0.2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71.25" hidden="1" customHeight="1" x14ac:dyDescent="0.2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71.25" hidden="1" customHeight="1" x14ac:dyDescent="0.2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71.25" hidden="1" customHeight="1" x14ac:dyDescent="0.2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71.25" hidden="1" customHeight="1" x14ac:dyDescent="0.2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71.25" hidden="1" customHeight="1" x14ac:dyDescent="0.2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71.25" hidden="1" customHeight="1" x14ac:dyDescent="0.2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71.25" hidden="1" customHeight="1" x14ac:dyDescent="0.2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71.25" hidden="1" customHeight="1" x14ac:dyDescent="0.2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71.25" hidden="1" customHeight="1" x14ac:dyDescent="0.2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71.25" hidden="1" customHeight="1" x14ac:dyDescent="0.2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71.25" hidden="1" customHeight="1" x14ac:dyDescent="0.2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71.25" hidden="1" customHeight="1" x14ac:dyDescent="0.2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71.25" hidden="1" customHeight="1" x14ac:dyDescent="0.2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71.25" hidden="1" customHeight="1" x14ac:dyDescent="0.2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71.25" hidden="1" customHeight="1" x14ac:dyDescent="0.2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71.25" hidden="1" customHeight="1" x14ac:dyDescent="0.2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71.25" hidden="1" customHeight="1" x14ac:dyDescent="0.2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71.25" hidden="1" customHeight="1" x14ac:dyDescent="0.2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71.25" hidden="1" customHeight="1" x14ac:dyDescent="0.2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71.25" hidden="1" customHeight="1" x14ac:dyDescent="0.2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71.25" hidden="1" customHeight="1" x14ac:dyDescent="0.2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71.25" hidden="1" customHeight="1" x14ac:dyDescent="0.2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71.25" hidden="1" customHeight="1" x14ac:dyDescent="0.2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71.25" hidden="1" customHeight="1" x14ac:dyDescent="0.2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71.25" hidden="1" customHeight="1" x14ac:dyDescent="0.2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71.25" hidden="1" customHeight="1" x14ac:dyDescent="0.2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71.25" hidden="1" customHeight="1" x14ac:dyDescent="0.2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71.25" hidden="1" customHeight="1" x14ac:dyDescent="0.2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71.25" hidden="1" customHeight="1" x14ac:dyDescent="0.2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71.25" hidden="1" customHeight="1" x14ac:dyDescent="0.2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71.25" hidden="1" customHeight="1" x14ac:dyDescent="0.2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71.25" hidden="1" customHeight="1" x14ac:dyDescent="0.2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71.25" hidden="1" customHeight="1" x14ac:dyDescent="0.2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71.25" hidden="1" customHeight="1" x14ac:dyDescent="0.2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71.25" hidden="1" customHeight="1" x14ac:dyDescent="0.2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71.25" hidden="1" customHeight="1" x14ac:dyDescent="0.2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71.25" hidden="1" customHeight="1" x14ac:dyDescent="0.2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71.25" hidden="1" customHeight="1" x14ac:dyDescent="0.2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71.25" hidden="1" customHeight="1" x14ac:dyDescent="0.2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71.25" hidden="1" customHeight="1" x14ac:dyDescent="0.2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71.25" hidden="1" customHeight="1" x14ac:dyDescent="0.2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71.25" hidden="1" customHeight="1" x14ac:dyDescent="0.2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71.25" hidden="1" customHeight="1" x14ac:dyDescent="0.2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71.25" hidden="1" customHeight="1" x14ac:dyDescent="0.2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71.25" hidden="1" customHeight="1" x14ac:dyDescent="0.2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71.25" hidden="1" customHeight="1" x14ac:dyDescent="0.2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71.25" hidden="1" customHeight="1" x14ac:dyDescent="0.2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71.25" hidden="1" customHeight="1" x14ac:dyDescent="0.2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71.25" hidden="1" customHeight="1" x14ac:dyDescent="0.2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71.25" hidden="1" customHeight="1" x14ac:dyDescent="0.2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71.25" hidden="1" customHeight="1" x14ac:dyDescent="0.2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71.25" hidden="1" customHeight="1" x14ac:dyDescent="0.2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71.25" hidden="1" customHeight="1" x14ac:dyDescent="0.2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71.25" hidden="1" customHeight="1" x14ac:dyDescent="0.2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71.25" hidden="1" customHeight="1" x14ac:dyDescent="0.2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71.25" hidden="1" customHeight="1" x14ac:dyDescent="0.2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71.25" hidden="1" customHeight="1" x14ac:dyDescent="0.2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71.25" hidden="1" customHeight="1" x14ac:dyDescent="0.2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71.25" hidden="1" customHeight="1" x14ac:dyDescent="0.2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71.25" hidden="1" customHeight="1" x14ac:dyDescent="0.2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71.25" hidden="1" customHeight="1" x14ac:dyDescent="0.2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71.25" hidden="1" customHeight="1" x14ac:dyDescent="0.2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71.25" hidden="1" customHeight="1" x14ac:dyDescent="0.2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71.25" hidden="1" customHeight="1" x14ac:dyDescent="0.2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71.25" hidden="1" customHeight="1" x14ac:dyDescent="0.2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71.25" hidden="1" customHeight="1" x14ac:dyDescent="0.2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71.25" hidden="1" customHeight="1" x14ac:dyDescent="0.2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71.25" hidden="1" customHeight="1" x14ac:dyDescent="0.2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71.25" hidden="1" customHeight="1" x14ac:dyDescent="0.2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71.25" hidden="1" customHeight="1" x14ac:dyDescent="0.2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71.25" hidden="1" customHeight="1" x14ac:dyDescent="0.2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71.25" hidden="1" customHeight="1" x14ac:dyDescent="0.2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71.25" hidden="1" customHeight="1" x14ac:dyDescent="0.2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71.25" hidden="1" customHeight="1" x14ac:dyDescent="0.2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71.25" hidden="1" customHeight="1" x14ac:dyDescent="0.2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71.25" hidden="1" customHeight="1" x14ac:dyDescent="0.2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71.25" hidden="1" customHeight="1" x14ac:dyDescent="0.2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71.25" hidden="1" customHeight="1" x14ac:dyDescent="0.2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71.25" hidden="1" customHeight="1" x14ac:dyDescent="0.2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71.25" hidden="1" customHeight="1" x14ac:dyDescent="0.2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71.25" hidden="1" customHeight="1" x14ac:dyDescent="0.2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71.25" hidden="1" customHeight="1" x14ac:dyDescent="0.2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71.25" hidden="1" customHeight="1" x14ac:dyDescent="0.2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71.25" hidden="1" customHeight="1" x14ac:dyDescent="0.2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71.25" hidden="1" customHeight="1" x14ac:dyDescent="0.2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71.25" hidden="1" customHeight="1" x14ac:dyDescent="0.2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71.25" hidden="1" customHeight="1" x14ac:dyDescent="0.2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71.25" hidden="1" customHeight="1" x14ac:dyDescent="0.2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71.25" hidden="1" customHeight="1" x14ac:dyDescent="0.2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71.25" hidden="1" customHeight="1" x14ac:dyDescent="0.2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71.25" hidden="1" customHeight="1" x14ac:dyDescent="0.2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71.25" hidden="1" customHeight="1" x14ac:dyDescent="0.2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71.25" hidden="1" customHeight="1" x14ac:dyDescent="0.2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71.25" hidden="1" customHeight="1" x14ac:dyDescent="0.2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71.25" hidden="1" customHeight="1" x14ac:dyDescent="0.2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71.25" hidden="1" customHeight="1" x14ac:dyDescent="0.2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71.25" hidden="1" customHeight="1" x14ac:dyDescent="0.2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71.25" hidden="1" customHeight="1" x14ac:dyDescent="0.2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71.25" hidden="1" customHeight="1" x14ac:dyDescent="0.2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71.25" hidden="1" customHeight="1" x14ac:dyDescent="0.2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71.25" hidden="1" customHeight="1" x14ac:dyDescent="0.2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71.25" hidden="1" customHeight="1" x14ac:dyDescent="0.2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71.25" hidden="1" customHeight="1" x14ac:dyDescent="0.2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71.25" hidden="1" customHeight="1" x14ac:dyDescent="0.2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71.25" hidden="1" customHeight="1" x14ac:dyDescent="0.2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71.25" hidden="1" customHeight="1" x14ac:dyDescent="0.2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71.25" hidden="1" customHeight="1" x14ac:dyDescent="0.2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71.25" hidden="1" customHeight="1" x14ac:dyDescent="0.2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71.25" hidden="1" customHeight="1" x14ac:dyDescent="0.2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71.25" hidden="1" customHeight="1" x14ac:dyDescent="0.2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71.25" hidden="1" customHeight="1" x14ac:dyDescent="0.2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71.25" hidden="1" customHeight="1" x14ac:dyDescent="0.2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71.25" hidden="1" customHeight="1" x14ac:dyDescent="0.2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71.25" hidden="1" customHeight="1" x14ac:dyDescent="0.2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71.25" hidden="1" customHeight="1" x14ac:dyDescent="0.2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71.25" hidden="1" customHeight="1" x14ac:dyDescent="0.2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71.25" hidden="1" customHeight="1" x14ac:dyDescent="0.2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71.25" hidden="1" customHeight="1" x14ac:dyDescent="0.2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71.25" hidden="1" customHeight="1" x14ac:dyDescent="0.2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71.25" hidden="1" customHeight="1" x14ac:dyDescent="0.2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71.25" hidden="1" customHeight="1" x14ac:dyDescent="0.2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71.25" hidden="1" customHeight="1" x14ac:dyDescent="0.2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71.25" hidden="1" customHeight="1" x14ac:dyDescent="0.2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71.25" hidden="1" customHeight="1" x14ac:dyDescent="0.2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71.25" hidden="1" customHeight="1" x14ac:dyDescent="0.2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71.25" hidden="1" customHeight="1" x14ac:dyDescent="0.2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71.25" hidden="1" customHeight="1" x14ac:dyDescent="0.2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71.25" hidden="1" customHeight="1" x14ac:dyDescent="0.2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71.25" hidden="1" customHeight="1" x14ac:dyDescent="0.2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71.25" hidden="1" customHeight="1" x14ac:dyDescent="0.2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71.25" hidden="1" customHeight="1" x14ac:dyDescent="0.2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71.25" hidden="1" customHeight="1" x14ac:dyDescent="0.2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71.25" hidden="1" customHeight="1" x14ac:dyDescent="0.2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71.25" hidden="1" customHeight="1" x14ac:dyDescent="0.2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71.25" hidden="1" customHeight="1" x14ac:dyDescent="0.2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71.25" hidden="1" customHeight="1" x14ac:dyDescent="0.2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71.25" hidden="1" customHeight="1" x14ac:dyDescent="0.2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71.25" hidden="1" customHeight="1" x14ac:dyDescent="0.2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71.25" hidden="1" customHeight="1" x14ac:dyDescent="0.2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71.25" hidden="1" customHeight="1" x14ac:dyDescent="0.2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71.25" hidden="1" customHeight="1" x14ac:dyDescent="0.2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71.25" hidden="1" customHeight="1" x14ac:dyDescent="0.2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71.25" hidden="1" customHeight="1" x14ac:dyDescent="0.2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71.25" hidden="1" customHeight="1" x14ac:dyDescent="0.2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71.25" hidden="1" customHeight="1" x14ac:dyDescent="0.2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71.25" hidden="1" customHeight="1" x14ac:dyDescent="0.2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71.25" hidden="1" customHeight="1" x14ac:dyDescent="0.2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71.25" hidden="1" customHeight="1" x14ac:dyDescent="0.2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71.25" hidden="1" customHeight="1" x14ac:dyDescent="0.2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71.25" hidden="1" customHeight="1" x14ac:dyDescent="0.2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71.25" hidden="1" customHeight="1" x14ac:dyDescent="0.2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71.25" hidden="1" customHeight="1" x14ac:dyDescent="0.2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71.25" hidden="1" customHeight="1" x14ac:dyDescent="0.2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71.25" hidden="1" customHeight="1" x14ac:dyDescent="0.2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71.25" hidden="1" customHeight="1" x14ac:dyDescent="0.2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71.25" hidden="1" customHeight="1" x14ac:dyDescent="0.2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71.25" hidden="1" customHeight="1" x14ac:dyDescent="0.2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71.25" hidden="1" customHeight="1" x14ac:dyDescent="0.2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71.25" hidden="1" customHeight="1" x14ac:dyDescent="0.2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71.25" hidden="1" customHeight="1" x14ac:dyDescent="0.2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71.25" hidden="1" customHeight="1" x14ac:dyDescent="0.2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71.25" hidden="1" customHeight="1" x14ac:dyDescent="0.2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71.25" hidden="1" customHeight="1" x14ac:dyDescent="0.2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71.25" hidden="1" customHeight="1" x14ac:dyDescent="0.2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71.25" hidden="1" customHeight="1" x14ac:dyDescent="0.2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71.25" hidden="1" customHeight="1" x14ac:dyDescent="0.2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71.25" hidden="1" customHeight="1" x14ac:dyDescent="0.2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71.25" hidden="1" customHeight="1" x14ac:dyDescent="0.2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71.25" hidden="1" customHeight="1" x14ac:dyDescent="0.2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71.25" hidden="1" customHeight="1" x14ac:dyDescent="0.2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71.25" hidden="1" customHeight="1" x14ac:dyDescent="0.2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71.25" hidden="1" customHeight="1" x14ac:dyDescent="0.2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71.25" hidden="1" customHeight="1" x14ac:dyDescent="0.2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71.25" hidden="1" customHeight="1" x14ac:dyDescent="0.2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71.25" hidden="1" customHeight="1" x14ac:dyDescent="0.2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71.25" hidden="1" customHeight="1" x14ac:dyDescent="0.2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71.25" hidden="1" customHeight="1" x14ac:dyDescent="0.2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71.25" hidden="1" customHeight="1" x14ac:dyDescent="0.2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71.25" hidden="1" customHeight="1" x14ac:dyDescent="0.2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71.25" hidden="1" customHeight="1" x14ac:dyDescent="0.2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71.25" hidden="1" customHeight="1" x14ac:dyDescent="0.2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71.25" hidden="1" customHeight="1" x14ac:dyDescent="0.2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71.25" hidden="1" customHeight="1" x14ac:dyDescent="0.2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71.25" hidden="1" customHeight="1" x14ac:dyDescent="0.2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71.25" hidden="1" customHeight="1" x14ac:dyDescent="0.2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71.25" hidden="1" customHeight="1" x14ac:dyDescent="0.2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71.25" hidden="1" customHeight="1" x14ac:dyDescent="0.2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71.25" hidden="1" customHeight="1" x14ac:dyDescent="0.2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71.25" hidden="1" customHeight="1" x14ac:dyDescent="0.2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71.25" hidden="1" customHeight="1" x14ac:dyDescent="0.2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71.25" hidden="1" customHeight="1" x14ac:dyDescent="0.2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71.25" hidden="1" customHeight="1" x14ac:dyDescent="0.2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71.25" hidden="1" customHeight="1" x14ac:dyDescent="0.2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71.25" hidden="1" customHeight="1" x14ac:dyDescent="0.2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sheetProtection algorithmName="SHA-512" hashValue="JMAFNukXYYq4HsLcCxN2qxHkrDGvtJW5sw6ACc/wRT1O04RArgbkCGR9tgCdK/bVfG16K9vi/L2DVmZsE68Lmw==" saltValue="RofcEL5ZOH0gNneO5uFYYg==" spinCount="100000" sheet="1" objects="1" scenarios="1"/>
  <mergeCells count="3">
    <mergeCell ref="A3:A5"/>
    <mergeCell ref="A7:A9"/>
    <mergeCell ref="A1:H1"/>
  </mergeCells>
  <pageMargins left="0.70866141732283472" right="0.70866141732283472" top="0.74803149606299213" bottom="0.74803149606299213" header="0" footer="0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Compromiso1</vt:lpstr>
      <vt:lpstr>C2</vt:lpstr>
      <vt:lpstr>C3</vt:lpstr>
      <vt:lpstr>C4</vt:lpstr>
      <vt:lpstr>C5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Windows</cp:lastModifiedBy>
  <cp:lastPrinted>2020-12-23T17:45:46Z</cp:lastPrinted>
  <dcterms:modified xsi:type="dcterms:W3CDTF">2020-12-24T16:06:50Z</dcterms:modified>
</cp:coreProperties>
</file>